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1cxg05\Desktop\040318\"/>
    </mc:Choice>
  </mc:AlternateContent>
  <bookViews>
    <workbookView xWindow="480" yWindow="90" windowWidth="27795" windowHeight="11820"/>
  </bookViews>
  <sheets>
    <sheet name="TableOfContents" sheetId="7" r:id="rId1"/>
    <sheet name="TABLE 1 Air Passengers" sheetId="1" r:id="rId2"/>
    <sheet name="CHART 1a PR Air Passengers" sheetId="5" r:id="rId3"/>
    <sheet name="CHART 1b VI Air Passengers" sheetId="6" r:id="rId4"/>
    <sheet name="TABLE 2 NightTime Lights" sheetId="2" r:id="rId5"/>
  </sheets>
  <externalReferences>
    <externalReference r:id="rId6"/>
  </externalReferences>
  <calcPr calcId="162913"/>
</workbook>
</file>

<file path=xl/calcChain.xml><?xml version="1.0" encoding="utf-8"?>
<calcChain xmlns="http://schemas.openxmlformats.org/spreadsheetml/2006/main">
  <c r="I7" i="2" l="1"/>
  <c r="I6" i="2"/>
  <c r="I5" i="2"/>
  <c r="I4" i="2"/>
  <c r="I60" i="2" l="1"/>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11" i="2"/>
  <c r="I10" i="2"/>
  <c r="C187" i="1" l="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7" i="1"/>
  <c r="C17" i="1" l="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alcChain>
</file>

<file path=xl/sharedStrings.xml><?xml version="1.0" encoding="utf-8"?>
<sst xmlns="http://schemas.openxmlformats.org/spreadsheetml/2006/main" count="109" uniqueCount="99">
  <si>
    <t>MONTH</t>
  </si>
  <si>
    <t>Net Domestic Air Passenger Arrivals</t>
  </si>
  <si>
    <t>#of Arrivals -
 # of Departures</t>
  </si>
  <si>
    <t>12-Month Rolling Sum (Net Arrivals in Past 12 Months)</t>
  </si>
  <si>
    <t>St. Croix</t>
  </si>
  <si>
    <t>St. John</t>
  </si>
  <si>
    <t>St. Thomas</t>
  </si>
  <si>
    <t>Adjuntas</t>
  </si>
  <si>
    <t>Aguada</t>
  </si>
  <si>
    <t>Aguadilla</t>
  </si>
  <si>
    <t>Aguas Buenas</t>
  </si>
  <si>
    <t>Aibonito</t>
  </si>
  <si>
    <t>Añasco</t>
  </si>
  <si>
    <t>Arecibo</t>
  </si>
  <si>
    <t>Arroyo</t>
  </si>
  <si>
    <t>Barceloneta</t>
  </si>
  <si>
    <t>Barranquitas</t>
  </si>
  <si>
    <t>Bayamón</t>
  </si>
  <si>
    <t>Cabo Rojo</t>
  </si>
  <si>
    <t>Caguas</t>
  </si>
  <si>
    <t>Camuy</t>
  </si>
  <si>
    <t>Canóvanas</t>
  </si>
  <si>
    <t>Carolina</t>
  </si>
  <si>
    <t>Cataño</t>
  </si>
  <si>
    <t>Cayey</t>
  </si>
  <si>
    <t>Ceiba</t>
  </si>
  <si>
    <t>Ciales</t>
  </si>
  <si>
    <t>Cidra</t>
  </si>
  <si>
    <t>Coamo</t>
  </si>
  <si>
    <t>Comerío</t>
  </si>
  <si>
    <t>Corozal</t>
  </si>
  <si>
    <t>Culebra</t>
  </si>
  <si>
    <t>Dorado</t>
  </si>
  <si>
    <t>Fajardo</t>
  </si>
  <si>
    <t>Florida</t>
  </si>
  <si>
    <t>Guánica</t>
  </si>
  <si>
    <t>Guayama</t>
  </si>
  <si>
    <t>Guayanilla</t>
  </si>
  <si>
    <t>Guaynabo</t>
  </si>
  <si>
    <t>Gurabo</t>
  </si>
  <si>
    <t>Hatillo</t>
  </si>
  <si>
    <t>Hormigueros</t>
  </si>
  <si>
    <t>Humacao</t>
  </si>
  <si>
    <t>Isabela</t>
  </si>
  <si>
    <t>Jayuya</t>
  </si>
  <si>
    <t>Juana Díaz</t>
  </si>
  <si>
    <t>Juncos</t>
  </si>
  <si>
    <t>Lajas</t>
  </si>
  <si>
    <t>Lares</t>
  </si>
  <si>
    <t>Las Marías</t>
  </si>
  <si>
    <t>Las Piedras</t>
  </si>
  <si>
    <t>Loíza</t>
  </si>
  <si>
    <t>Luquillo</t>
  </si>
  <si>
    <t>Manatí</t>
  </si>
  <si>
    <t>Maricao</t>
  </si>
  <si>
    <t>Maunabo</t>
  </si>
  <si>
    <t>Mayagüez</t>
  </si>
  <si>
    <t>Moca</t>
  </si>
  <si>
    <t>Morovis</t>
  </si>
  <si>
    <t>Naguabo</t>
  </si>
  <si>
    <t>Naranjito</t>
  </si>
  <si>
    <t>Orocovis</t>
  </si>
  <si>
    <t>Patillas</t>
  </si>
  <si>
    <t>Peñuelas</t>
  </si>
  <si>
    <t>Ponce</t>
  </si>
  <si>
    <t>Quebradillas</t>
  </si>
  <si>
    <t>Rincón</t>
  </si>
  <si>
    <t>Río Grande</t>
  </si>
  <si>
    <t>Sabana Grande</t>
  </si>
  <si>
    <t>Salinas</t>
  </si>
  <si>
    <t>San Germán</t>
  </si>
  <si>
    <t>San Juan</t>
  </si>
  <si>
    <t>San Lorenzo</t>
  </si>
  <si>
    <t>San Sebastián</t>
  </si>
  <si>
    <t>Santa Isabel</t>
  </si>
  <si>
    <t>Toa Alta</t>
  </si>
  <si>
    <t>Toa Baja</t>
  </si>
  <si>
    <t>Trujillo Alto</t>
  </si>
  <si>
    <t>Utuado</t>
  </si>
  <si>
    <t>Vega Alta</t>
  </si>
  <si>
    <t>Vega Baja</t>
  </si>
  <si>
    <t>Vieques</t>
  </si>
  <si>
    <t>Villalba</t>
  </si>
  <si>
    <t>Yabucoa</t>
  </si>
  <si>
    <t>Yauco</t>
  </si>
  <si>
    <t>Puerto Rico</t>
  </si>
  <si>
    <t>Mean Brightness Index</t>
  </si>
  <si>
    <t>as % of August Baseline</t>
  </si>
  <si>
    <t xml:space="preserve">SOURCES: Source: Earth Observation Group; NOAA National Geophysical Data Center; FRBNY staff calculations. </t>
  </si>
  <si>
    <t>February Brightness</t>
  </si>
  <si>
    <t>SOURCE: US Bureau of Transportation Statistics T-100 Market Data, FRBNY Staff Calculations</t>
  </si>
  <si>
    <t>Table 2: Nighttime Lights</t>
  </si>
  <si>
    <t>Table 1: Net Airline Passengers to Puerto Rico and US Virgin Islands</t>
  </si>
  <si>
    <t>Table of Contents</t>
  </si>
  <si>
    <t>For more information, please contact Jason Bram at jason.bram@ny.frb.org or 212-720-5651.</t>
  </si>
  <si>
    <t>Link to original file: https://www.newyorkfed.org/medialibrary/media/press/PressBriefing-PuertoRico-USVI-UnderlyingData.xlsx</t>
  </si>
  <si>
    <t>Table 1: Net Airline Passengers to Puerto Rico and U.S. Virgin Islands</t>
  </si>
  <si>
    <t>U.S. Virgin Islands</t>
  </si>
  <si>
    <t>This spreadsheet has been prepared by the Research and Statistics Group at the Federal Reserve Bank of New York as part of the response to Hurricanes Irma and Maria. It will be updated periodically, as data become available, as part of our ongoing outreach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</si>
</sst>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0.0"/>
  </numFmts>
  <fonts count="10"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4"/>
      <color theme="1"/>
      <name val="Calibri"/>
      <family val="2"/>
      <scheme val="minor"/>
    </font>
    <font>
      <i/>
      <u/>
      <sz val="11"/>
      <color theme="1"/>
      <name val="Calibri"/>
      <family val="2"/>
      <scheme val="minor"/>
    </font>
    <font>
      <sz val="11"/>
      <color theme="1"/>
      <name val="Calibri"/>
      <family val="2"/>
    </font>
    <font>
      <b/>
      <sz val="15"/>
      <color theme="1"/>
      <name val="Calibri"/>
      <family val="2"/>
      <scheme val="minor"/>
    </font>
    <font>
      <b/>
      <sz val="14"/>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9">
    <xf numFmtId="0" fontId="0" fillId="0" borderId="0" xfId="0"/>
    <xf numFmtId="0" fontId="0" fillId="0" borderId="0" xfId="0" applyAlignment="1">
      <alignment horizontal="center" wrapText="1"/>
    </xf>
    <xf numFmtId="3"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wrapText="1"/>
    </xf>
    <xf numFmtId="0" fontId="2" fillId="0" borderId="0" xfId="0" applyFont="1" applyAlignment="1">
      <alignment horizontal="center" wrapText="1"/>
    </xf>
    <xf numFmtId="164" fontId="0" fillId="0" borderId="0" xfId="0" applyNumberFormat="1" applyAlignment="1">
      <alignment horizontal="center"/>
    </xf>
    <xf numFmtId="2" fontId="0" fillId="0" borderId="0" xfId="0" applyNumberFormat="1"/>
    <xf numFmtId="17" fontId="3" fillId="0" borderId="0" xfId="0" applyNumberFormat="1" applyFont="1"/>
    <xf numFmtId="0" fontId="1" fillId="0" borderId="0" xfId="0" applyFont="1"/>
    <xf numFmtId="2" fontId="1" fillId="0" borderId="0" xfId="0" applyNumberFormat="1" applyFont="1"/>
    <xf numFmtId="0" fontId="2" fillId="0" borderId="0" xfId="0" applyFont="1" applyAlignment="1">
      <alignment horizontal="center"/>
    </xf>
    <xf numFmtId="0" fontId="5" fillId="0" borderId="0" xfId="0"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2" fillId="0" borderId="0" xfId="0" applyFont="1" applyAlignment="1">
      <alignment horizontal="left" wrapText="1"/>
    </xf>
    <xf numFmtId="3" fontId="6" fillId="0" borderId="0" xfId="0" applyNumberFormat="1" applyFont="1" applyFill="1" applyBorder="1"/>
    <xf numFmtId="165" fontId="0" fillId="0" borderId="0" xfId="0" applyNumberFormat="1" applyFont="1" applyAlignment="1">
      <alignment horizontal="center"/>
    </xf>
    <xf numFmtId="0" fontId="0" fillId="0" borderId="0" xfId="0" applyAlignment="1">
      <alignment horizontal="left"/>
    </xf>
    <xf numFmtId="0" fontId="7" fillId="0" borderId="0" xfId="0" applyFont="1"/>
    <xf numFmtId="164" fontId="8" fillId="0" borderId="0" xfId="0" applyNumberFormat="1" applyFont="1" applyAlignment="1">
      <alignment horizontal="left"/>
    </xf>
    <xf numFmtId="0" fontId="8" fillId="0" borderId="0" xfId="0" applyFont="1"/>
    <xf numFmtId="164" fontId="9" fillId="0" borderId="0" xfId="1" applyNumberFormat="1" applyAlignment="1">
      <alignment horizontal="left" indent="1"/>
    </xf>
    <xf numFmtId="0" fontId="9" fillId="0" borderId="0" xfId="1" applyAlignment="1">
      <alignment horizontal="left" indent="1"/>
    </xf>
    <xf numFmtId="0" fontId="2" fillId="0" borderId="0" xfId="0" applyFont="1" applyAlignment="1">
      <alignment wrapText="1"/>
    </xf>
    <xf numFmtId="164" fontId="2" fillId="0" borderId="0" xfId="0" applyNumberFormat="1" applyFont="1" applyAlignment="1">
      <alignment horizontal="left" wrapText="1"/>
    </xf>
    <xf numFmtId="0" fontId="3" fillId="0" borderId="0" xfId="0" applyFont="1" applyAlignment="1">
      <alignment horizontal="center"/>
    </xf>
    <xf numFmtId="0" fontId="2" fillId="0" borderId="0" xfId="0" applyFont="1" applyAlignment="1">
      <alignment horizontal="left" wrapText="1"/>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61AE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chartsheet" Target="chartsheets/sheet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646002656424"/>
          <c:y val="0.22210177242827742"/>
          <c:w val="0.84158127811116124"/>
          <c:h val="0.61205647021395049"/>
        </c:manualLayout>
      </c:layout>
      <c:lineChart>
        <c:grouping val="standard"/>
        <c:varyColors val="0"/>
        <c:ser>
          <c:idx val="0"/>
          <c:order val="0"/>
          <c:spPr>
            <a:ln w="63500">
              <a:solidFill>
                <a:srgbClr val="61AEE1"/>
              </a:solidFill>
            </a:ln>
          </c:spPr>
          <c:marker>
            <c:symbol val="none"/>
          </c:marker>
          <c:dPt>
            <c:idx val="92"/>
            <c:marker>
              <c:symbol val="auto"/>
              <c:spPr>
                <a:solidFill>
                  <a:srgbClr val="61AEE1"/>
                </a:solidFill>
                <a:ln>
                  <a:solidFill>
                    <a:srgbClr val="61AEE1"/>
                  </a:solidFill>
                </a:ln>
              </c:spPr>
            </c:marker>
            <c:bubble3D val="0"/>
            <c:extLst>
              <c:ext xmlns:c16="http://schemas.microsoft.com/office/drawing/2014/chart" uri="{C3380CC4-5D6E-409C-BE32-E72D297353CC}">
                <c16:uniqueId val="{00000000-604C-412A-802D-5E9E628355F2}"/>
              </c:ext>
            </c:extLst>
          </c:dPt>
          <c:dPt>
            <c:idx val="93"/>
            <c:marker>
              <c:symbol val="auto"/>
              <c:spPr>
                <a:solidFill>
                  <a:srgbClr val="61AEE1"/>
                </a:solidFill>
                <a:ln>
                  <a:solidFill>
                    <a:srgbClr val="61AEE1"/>
                  </a:solidFill>
                </a:ln>
              </c:spPr>
            </c:marker>
            <c:bubble3D val="0"/>
            <c:extLst>
              <c:ext xmlns:c16="http://schemas.microsoft.com/office/drawing/2014/chart" uri="{C3380CC4-5D6E-409C-BE32-E72D297353CC}">
                <c16:uniqueId val="{00000001-604C-412A-802D-5E9E628355F2}"/>
              </c:ext>
            </c:extLst>
          </c:dPt>
          <c:dPt>
            <c:idx val="94"/>
            <c:marker>
              <c:symbol val="auto"/>
              <c:spPr>
                <a:solidFill>
                  <a:srgbClr val="61AEE1"/>
                </a:solidFill>
                <a:ln>
                  <a:solidFill>
                    <a:srgbClr val="61AEE1"/>
                  </a:solidFill>
                </a:ln>
              </c:spPr>
            </c:marker>
            <c:bubble3D val="0"/>
            <c:extLst>
              <c:ext xmlns:c16="http://schemas.microsoft.com/office/drawing/2014/chart" uri="{C3380CC4-5D6E-409C-BE32-E72D297353CC}">
                <c16:uniqueId val="{00000002-604C-412A-802D-5E9E628355F2}"/>
              </c:ext>
            </c:extLst>
          </c:dPt>
          <c:dPt>
            <c:idx val="95"/>
            <c:marker>
              <c:symbol val="auto"/>
              <c:spPr>
                <a:solidFill>
                  <a:srgbClr val="61AEE1"/>
                </a:solidFill>
                <a:ln>
                  <a:solidFill>
                    <a:srgbClr val="61AEE1"/>
                  </a:solidFill>
                </a:ln>
              </c:spPr>
            </c:marker>
            <c:bubble3D val="0"/>
            <c:extLst>
              <c:ext xmlns:c16="http://schemas.microsoft.com/office/drawing/2014/chart" uri="{C3380CC4-5D6E-409C-BE32-E72D297353CC}">
                <c16:uniqueId val="{00000003-604C-412A-802D-5E9E628355F2}"/>
              </c:ext>
            </c:extLst>
          </c:dPt>
          <c:cat>
            <c:numRef>
              <c:f>[1]AirlineData!$A$89:$A$184</c:f>
              <c:numCache>
                <c:formatCode>General</c:formatCode>
                <c:ptCount val="9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numCache>
            </c:numRef>
          </c:cat>
          <c:val>
            <c:numRef>
              <c:f>'TABLE 1 Air Passengers'!$C$92:$C$187</c:f>
              <c:numCache>
                <c:formatCode>#,##0</c:formatCode>
                <c:ptCount val="96"/>
                <c:pt idx="0">
                  <c:v>-20938</c:v>
                </c:pt>
                <c:pt idx="1">
                  <c:v>-23812</c:v>
                </c:pt>
                <c:pt idx="2">
                  <c:v>-19796</c:v>
                </c:pt>
                <c:pt idx="3">
                  <c:v>-22881</c:v>
                </c:pt>
                <c:pt idx="4">
                  <c:v>-38076</c:v>
                </c:pt>
                <c:pt idx="5">
                  <c:v>-44369</c:v>
                </c:pt>
                <c:pt idx="6">
                  <c:v>-40108</c:v>
                </c:pt>
                <c:pt idx="7">
                  <c:v>-45677</c:v>
                </c:pt>
                <c:pt idx="8">
                  <c:v>-47232</c:v>
                </c:pt>
                <c:pt idx="9">
                  <c:v>-46507</c:v>
                </c:pt>
                <c:pt idx="10">
                  <c:v>-44413</c:v>
                </c:pt>
                <c:pt idx="11">
                  <c:v>-55090</c:v>
                </c:pt>
                <c:pt idx="12">
                  <c:v>-47412</c:v>
                </c:pt>
                <c:pt idx="13">
                  <c:v>-44798</c:v>
                </c:pt>
                <c:pt idx="14">
                  <c:v>-42989</c:v>
                </c:pt>
                <c:pt idx="15">
                  <c:v>-44101</c:v>
                </c:pt>
                <c:pt idx="16">
                  <c:v>-41778</c:v>
                </c:pt>
                <c:pt idx="17">
                  <c:v>-37895</c:v>
                </c:pt>
                <c:pt idx="18">
                  <c:v>-46020</c:v>
                </c:pt>
                <c:pt idx="19">
                  <c:v>-36149</c:v>
                </c:pt>
                <c:pt idx="20">
                  <c:v>-37867</c:v>
                </c:pt>
                <c:pt idx="21">
                  <c:v>-42915</c:v>
                </c:pt>
                <c:pt idx="22">
                  <c:v>-38862</c:v>
                </c:pt>
                <c:pt idx="23">
                  <c:v>-43371</c:v>
                </c:pt>
                <c:pt idx="24">
                  <c:v>-46961</c:v>
                </c:pt>
                <c:pt idx="25">
                  <c:v>-51126</c:v>
                </c:pt>
                <c:pt idx="26">
                  <c:v>-55759</c:v>
                </c:pt>
                <c:pt idx="27">
                  <c:v>-52960</c:v>
                </c:pt>
                <c:pt idx="28">
                  <c:v>-47616</c:v>
                </c:pt>
                <c:pt idx="29">
                  <c:v>-52292</c:v>
                </c:pt>
                <c:pt idx="30">
                  <c:v>-55084</c:v>
                </c:pt>
                <c:pt idx="31">
                  <c:v>-56157</c:v>
                </c:pt>
                <c:pt idx="32">
                  <c:v>-57003</c:v>
                </c:pt>
                <c:pt idx="33">
                  <c:v>-53466</c:v>
                </c:pt>
                <c:pt idx="34">
                  <c:v>-56116</c:v>
                </c:pt>
                <c:pt idx="35">
                  <c:v>-54838</c:v>
                </c:pt>
                <c:pt idx="36">
                  <c:v>-51397</c:v>
                </c:pt>
                <c:pt idx="37">
                  <c:v>-49948</c:v>
                </c:pt>
                <c:pt idx="38">
                  <c:v>-40615</c:v>
                </c:pt>
                <c:pt idx="39">
                  <c:v>-47561</c:v>
                </c:pt>
                <c:pt idx="40">
                  <c:v>-45330</c:v>
                </c:pt>
                <c:pt idx="41">
                  <c:v>-50070</c:v>
                </c:pt>
                <c:pt idx="42">
                  <c:v>-47678</c:v>
                </c:pt>
                <c:pt idx="43">
                  <c:v>-51679</c:v>
                </c:pt>
                <c:pt idx="44">
                  <c:v>-51368</c:v>
                </c:pt>
                <c:pt idx="45">
                  <c:v>-54329</c:v>
                </c:pt>
                <c:pt idx="46">
                  <c:v>-55295</c:v>
                </c:pt>
                <c:pt idx="47">
                  <c:v>-47690</c:v>
                </c:pt>
                <c:pt idx="48">
                  <c:v>-52070</c:v>
                </c:pt>
                <c:pt idx="49">
                  <c:v>-52566</c:v>
                </c:pt>
                <c:pt idx="50">
                  <c:v>-59413</c:v>
                </c:pt>
                <c:pt idx="51">
                  <c:v>-62865</c:v>
                </c:pt>
                <c:pt idx="52">
                  <c:v>-67889</c:v>
                </c:pt>
                <c:pt idx="53">
                  <c:v>-70631</c:v>
                </c:pt>
                <c:pt idx="54">
                  <c:v>-72462</c:v>
                </c:pt>
                <c:pt idx="55">
                  <c:v>-77761</c:v>
                </c:pt>
                <c:pt idx="56">
                  <c:v>-79241</c:v>
                </c:pt>
                <c:pt idx="57">
                  <c:v>-74974</c:v>
                </c:pt>
                <c:pt idx="58">
                  <c:v>-78662</c:v>
                </c:pt>
                <c:pt idx="59">
                  <c:v>-77607</c:v>
                </c:pt>
                <c:pt idx="60">
                  <c:v>-75981</c:v>
                </c:pt>
                <c:pt idx="61">
                  <c:v>-81222</c:v>
                </c:pt>
                <c:pt idx="62">
                  <c:v>-84695</c:v>
                </c:pt>
                <c:pt idx="63">
                  <c:v>-84707</c:v>
                </c:pt>
                <c:pt idx="64">
                  <c:v>-83899</c:v>
                </c:pt>
                <c:pt idx="65">
                  <c:v>-89739</c:v>
                </c:pt>
                <c:pt idx="66">
                  <c:v>-92136</c:v>
                </c:pt>
                <c:pt idx="67">
                  <c:v>-95175</c:v>
                </c:pt>
                <c:pt idx="68">
                  <c:v>-95272</c:v>
                </c:pt>
                <c:pt idx="69">
                  <c:v>-96646</c:v>
                </c:pt>
                <c:pt idx="70">
                  <c:v>-95819</c:v>
                </c:pt>
                <c:pt idx="71">
                  <c:v>-95039</c:v>
                </c:pt>
                <c:pt idx="72">
                  <c:v>-99395</c:v>
                </c:pt>
                <c:pt idx="73">
                  <c:v>-100886</c:v>
                </c:pt>
                <c:pt idx="74">
                  <c:v>-88778</c:v>
                </c:pt>
                <c:pt idx="75">
                  <c:v>-86302</c:v>
                </c:pt>
                <c:pt idx="76">
                  <c:v>-96668</c:v>
                </c:pt>
                <c:pt idx="77">
                  <c:v>-88249</c:v>
                </c:pt>
                <c:pt idx="78">
                  <c:v>-89652</c:v>
                </c:pt>
                <c:pt idx="79">
                  <c:v>-78325</c:v>
                </c:pt>
                <c:pt idx="80">
                  <c:v>-76507</c:v>
                </c:pt>
                <c:pt idx="81">
                  <c:v>-84778</c:v>
                </c:pt>
                <c:pt idx="82">
                  <c:v>-79064</c:v>
                </c:pt>
                <c:pt idx="83">
                  <c:v>-78109</c:v>
                </c:pt>
                <c:pt idx="84">
                  <c:v>-82574</c:v>
                </c:pt>
                <c:pt idx="85">
                  <c:v>-75988</c:v>
                </c:pt>
                <c:pt idx="86">
                  <c:v>-76876</c:v>
                </c:pt>
                <c:pt idx="87">
                  <c:v>-77667</c:v>
                </c:pt>
                <c:pt idx="88">
                  <c:v>-66380</c:v>
                </c:pt>
                <c:pt idx="89">
                  <c:v>-60048</c:v>
                </c:pt>
                <c:pt idx="90">
                  <c:v>-60359</c:v>
                </c:pt>
                <c:pt idx="91">
                  <c:v>-65650</c:v>
                </c:pt>
                <c:pt idx="92">
                  <c:v>-92063</c:v>
                </c:pt>
                <c:pt idx="93">
                  <c:v>-176517</c:v>
                </c:pt>
                <c:pt idx="94">
                  <c:v>-222910</c:v>
                </c:pt>
                <c:pt idx="95">
                  <c:v>-274358</c:v>
                </c:pt>
              </c:numCache>
            </c:numRef>
          </c:val>
          <c:smooth val="0"/>
          <c:extLst>
            <c:ext xmlns:c16="http://schemas.microsoft.com/office/drawing/2014/chart" uri="{C3380CC4-5D6E-409C-BE32-E72D297353CC}">
              <c16:uniqueId val="{00000004-604C-412A-802D-5E9E628355F2}"/>
            </c:ext>
          </c:extLst>
        </c:ser>
        <c:dLbls>
          <c:showLegendKey val="0"/>
          <c:showVal val="0"/>
          <c:showCatName val="0"/>
          <c:showSerName val="0"/>
          <c:showPercent val="0"/>
          <c:showBubbleSize val="0"/>
        </c:dLbls>
        <c:smooth val="0"/>
        <c:axId val="420990976"/>
        <c:axId val="420992512"/>
      </c:lineChart>
      <c:catAx>
        <c:axId val="420990976"/>
        <c:scaling>
          <c:orientation val="minMax"/>
        </c:scaling>
        <c:delete val="0"/>
        <c:axPos val="b"/>
        <c:numFmt formatCode="yyyy;" sourceLinked="0"/>
        <c:majorTickMark val="none"/>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420992512"/>
        <c:crosses val="autoZero"/>
        <c:auto val="1"/>
        <c:lblAlgn val="ctr"/>
        <c:lblOffset val="100"/>
        <c:tickLblSkip val="18"/>
        <c:noMultiLvlLbl val="1"/>
      </c:catAx>
      <c:valAx>
        <c:axId val="420992512"/>
        <c:scaling>
          <c:orientation val="minMax"/>
        </c:scaling>
        <c:delete val="0"/>
        <c:axPos val="l"/>
        <c:majorGridlines/>
        <c:numFmt formatCode="#,##0"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420990976"/>
        <c:crosses val="autoZero"/>
        <c:crossBetween val="between"/>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646002656424"/>
          <c:y val="0.22210177242827742"/>
          <c:w val="0.83638928393862666"/>
          <c:h val="0.61003626819374845"/>
        </c:manualLayout>
      </c:layout>
      <c:lineChart>
        <c:grouping val="standard"/>
        <c:varyColors val="0"/>
        <c:ser>
          <c:idx val="0"/>
          <c:order val="0"/>
          <c:spPr>
            <a:ln w="63500">
              <a:solidFill>
                <a:srgbClr val="61AEE1"/>
              </a:solidFill>
            </a:ln>
          </c:spPr>
          <c:marker>
            <c:symbol val="none"/>
          </c:marker>
          <c:dPt>
            <c:idx val="92"/>
            <c:marker>
              <c:symbol val="auto"/>
              <c:spPr>
                <a:solidFill>
                  <a:srgbClr val="61AEE1"/>
                </a:solidFill>
                <a:ln>
                  <a:solidFill>
                    <a:srgbClr val="61AEE1"/>
                  </a:solidFill>
                </a:ln>
              </c:spPr>
            </c:marker>
            <c:bubble3D val="0"/>
            <c:extLst>
              <c:ext xmlns:c16="http://schemas.microsoft.com/office/drawing/2014/chart" uri="{C3380CC4-5D6E-409C-BE32-E72D297353CC}">
                <c16:uniqueId val="{00000000-DCAA-4D01-8683-C4D7C44E0C11}"/>
              </c:ext>
            </c:extLst>
          </c:dPt>
          <c:dPt>
            <c:idx val="93"/>
            <c:marker>
              <c:symbol val="auto"/>
              <c:spPr>
                <a:solidFill>
                  <a:srgbClr val="61AEE1"/>
                </a:solidFill>
                <a:ln>
                  <a:solidFill>
                    <a:srgbClr val="61AEE1"/>
                  </a:solidFill>
                </a:ln>
              </c:spPr>
            </c:marker>
            <c:bubble3D val="0"/>
            <c:extLst>
              <c:ext xmlns:c16="http://schemas.microsoft.com/office/drawing/2014/chart" uri="{C3380CC4-5D6E-409C-BE32-E72D297353CC}">
                <c16:uniqueId val="{00000001-DCAA-4D01-8683-C4D7C44E0C11}"/>
              </c:ext>
            </c:extLst>
          </c:dPt>
          <c:dPt>
            <c:idx val="94"/>
            <c:marker>
              <c:symbol val="auto"/>
              <c:spPr>
                <a:solidFill>
                  <a:srgbClr val="61AEE1"/>
                </a:solidFill>
                <a:ln>
                  <a:solidFill>
                    <a:srgbClr val="61AEE1"/>
                  </a:solidFill>
                </a:ln>
              </c:spPr>
            </c:marker>
            <c:bubble3D val="0"/>
            <c:extLst>
              <c:ext xmlns:c16="http://schemas.microsoft.com/office/drawing/2014/chart" uri="{C3380CC4-5D6E-409C-BE32-E72D297353CC}">
                <c16:uniqueId val="{00000002-DCAA-4D01-8683-C4D7C44E0C11}"/>
              </c:ext>
            </c:extLst>
          </c:dPt>
          <c:dPt>
            <c:idx val="95"/>
            <c:marker>
              <c:symbol val="auto"/>
              <c:spPr>
                <a:solidFill>
                  <a:srgbClr val="61AEE1"/>
                </a:solidFill>
                <a:ln>
                  <a:solidFill>
                    <a:srgbClr val="61AEE1"/>
                  </a:solidFill>
                </a:ln>
              </c:spPr>
            </c:marker>
            <c:bubble3D val="0"/>
            <c:extLst>
              <c:ext xmlns:c16="http://schemas.microsoft.com/office/drawing/2014/chart" uri="{C3380CC4-5D6E-409C-BE32-E72D297353CC}">
                <c16:uniqueId val="{00000003-DCAA-4D01-8683-C4D7C44E0C11}"/>
              </c:ext>
            </c:extLst>
          </c:dPt>
          <c:cat>
            <c:numRef>
              <c:f>[1]AirlineData!$A$89:$A$184</c:f>
              <c:numCache>
                <c:formatCode>General</c:formatCode>
                <c:ptCount val="9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numCache>
            </c:numRef>
          </c:cat>
          <c:val>
            <c:numRef>
              <c:f>'TABLE 1 Air Passengers'!$F$92:$F$187</c:f>
              <c:numCache>
                <c:formatCode>#,##0</c:formatCode>
                <c:ptCount val="96"/>
                <c:pt idx="0">
                  <c:v>-681</c:v>
                </c:pt>
                <c:pt idx="1">
                  <c:v>-1053</c:v>
                </c:pt>
                <c:pt idx="2">
                  <c:v>5022</c:v>
                </c:pt>
                <c:pt idx="3">
                  <c:v>-130</c:v>
                </c:pt>
                <c:pt idx="4">
                  <c:v>395</c:v>
                </c:pt>
                <c:pt idx="5">
                  <c:v>124</c:v>
                </c:pt>
                <c:pt idx="6">
                  <c:v>138</c:v>
                </c:pt>
                <c:pt idx="7">
                  <c:v>342</c:v>
                </c:pt>
                <c:pt idx="8">
                  <c:v>120</c:v>
                </c:pt>
                <c:pt idx="9">
                  <c:v>805</c:v>
                </c:pt>
                <c:pt idx="10">
                  <c:v>586</c:v>
                </c:pt>
                <c:pt idx="11">
                  <c:v>-3082</c:v>
                </c:pt>
                <c:pt idx="12">
                  <c:v>-1280</c:v>
                </c:pt>
                <c:pt idx="13">
                  <c:v>-584</c:v>
                </c:pt>
                <c:pt idx="14">
                  <c:v>-6280</c:v>
                </c:pt>
                <c:pt idx="15">
                  <c:v>-3964</c:v>
                </c:pt>
                <c:pt idx="16">
                  <c:v>-3313</c:v>
                </c:pt>
                <c:pt idx="17">
                  <c:v>-1711</c:v>
                </c:pt>
                <c:pt idx="18">
                  <c:v>-2029</c:v>
                </c:pt>
                <c:pt idx="19">
                  <c:v>-2887</c:v>
                </c:pt>
                <c:pt idx="20">
                  <c:v>-2610</c:v>
                </c:pt>
                <c:pt idx="21">
                  <c:v>-2572</c:v>
                </c:pt>
                <c:pt idx="22">
                  <c:v>-2447</c:v>
                </c:pt>
                <c:pt idx="23">
                  <c:v>-1791</c:v>
                </c:pt>
                <c:pt idx="24">
                  <c:v>-3176</c:v>
                </c:pt>
                <c:pt idx="25">
                  <c:v>-5028</c:v>
                </c:pt>
                <c:pt idx="26">
                  <c:v>-2563</c:v>
                </c:pt>
                <c:pt idx="27">
                  <c:v>-2122</c:v>
                </c:pt>
                <c:pt idx="28">
                  <c:v>-3520</c:v>
                </c:pt>
                <c:pt idx="29">
                  <c:v>-5275</c:v>
                </c:pt>
                <c:pt idx="30">
                  <c:v>-6331</c:v>
                </c:pt>
                <c:pt idx="31">
                  <c:v>-7811</c:v>
                </c:pt>
                <c:pt idx="32">
                  <c:v>-7730</c:v>
                </c:pt>
                <c:pt idx="33">
                  <c:v>-8807</c:v>
                </c:pt>
                <c:pt idx="34">
                  <c:v>-8034</c:v>
                </c:pt>
                <c:pt idx="35">
                  <c:v>-7219</c:v>
                </c:pt>
                <c:pt idx="36">
                  <c:v>-8205</c:v>
                </c:pt>
                <c:pt idx="37">
                  <c:v>-6735</c:v>
                </c:pt>
                <c:pt idx="38">
                  <c:v>-5299</c:v>
                </c:pt>
                <c:pt idx="39">
                  <c:v>-7971</c:v>
                </c:pt>
                <c:pt idx="40">
                  <c:v>-5867</c:v>
                </c:pt>
                <c:pt idx="41">
                  <c:v>-5798</c:v>
                </c:pt>
                <c:pt idx="42">
                  <c:v>-5652</c:v>
                </c:pt>
                <c:pt idx="43">
                  <c:v>-5768</c:v>
                </c:pt>
                <c:pt idx="44">
                  <c:v>-5969</c:v>
                </c:pt>
                <c:pt idx="45">
                  <c:v>-5229</c:v>
                </c:pt>
                <c:pt idx="46">
                  <c:v>-5256</c:v>
                </c:pt>
                <c:pt idx="47">
                  <c:v>-3056</c:v>
                </c:pt>
                <c:pt idx="48">
                  <c:v>-4296</c:v>
                </c:pt>
                <c:pt idx="49">
                  <c:v>-5162</c:v>
                </c:pt>
                <c:pt idx="50">
                  <c:v>-7482</c:v>
                </c:pt>
                <c:pt idx="51">
                  <c:v>-4718</c:v>
                </c:pt>
                <c:pt idx="52">
                  <c:v>-5147</c:v>
                </c:pt>
                <c:pt idx="53">
                  <c:v>-3097</c:v>
                </c:pt>
                <c:pt idx="54">
                  <c:v>-2258</c:v>
                </c:pt>
                <c:pt idx="55">
                  <c:v>-4021</c:v>
                </c:pt>
                <c:pt idx="56">
                  <c:v>-4112</c:v>
                </c:pt>
                <c:pt idx="57">
                  <c:v>-3093</c:v>
                </c:pt>
                <c:pt idx="58">
                  <c:v>-3203</c:v>
                </c:pt>
                <c:pt idx="59">
                  <c:v>-1848</c:v>
                </c:pt>
                <c:pt idx="60">
                  <c:v>-2816</c:v>
                </c:pt>
                <c:pt idx="61">
                  <c:v>-1159</c:v>
                </c:pt>
                <c:pt idx="62">
                  <c:v>2879</c:v>
                </c:pt>
                <c:pt idx="63">
                  <c:v>1499</c:v>
                </c:pt>
                <c:pt idx="64">
                  <c:v>1205</c:v>
                </c:pt>
                <c:pt idx="65">
                  <c:v>291</c:v>
                </c:pt>
                <c:pt idx="66">
                  <c:v>419</c:v>
                </c:pt>
                <c:pt idx="67">
                  <c:v>443</c:v>
                </c:pt>
                <c:pt idx="68">
                  <c:v>1085</c:v>
                </c:pt>
                <c:pt idx="69">
                  <c:v>1106</c:v>
                </c:pt>
                <c:pt idx="70">
                  <c:v>908</c:v>
                </c:pt>
                <c:pt idx="71">
                  <c:v>470</c:v>
                </c:pt>
                <c:pt idx="72">
                  <c:v>1989</c:v>
                </c:pt>
                <c:pt idx="73">
                  <c:v>-902</c:v>
                </c:pt>
                <c:pt idx="74">
                  <c:v>-2405</c:v>
                </c:pt>
                <c:pt idx="75">
                  <c:v>-2333</c:v>
                </c:pt>
                <c:pt idx="76">
                  <c:v>-2649</c:v>
                </c:pt>
                <c:pt idx="77">
                  <c:v>-2043</c:v>
                </c:pt>
                <c:pt idx="78">
                  <c:v>-2926</c:v>
                </c:pt>
                <c:pt idx="79">
                  <c:v>-2571</c:v>
                </c:pt>
                <c:pt idx="80">
                  <c:v>-1787</c:v>
                </c:pt>
                <c:pt idx="81">
                  <c:v>-2604</c:v>
                </c:pt>
                <c:pt idx="82">
                  <c:v>-2632</c:v>
                </c:pt>
                <c:pt idx="83">
                  <c:v>-2131</c:v>
                </c:pt>
                <c:pt idx="84">
                  <c:v>-2611</c:v>
                </c:pt>
                <c:pt idx="85">
                  <c:v>-712</c:v>
                </c:pt>
                <c:pt idx="86">
                  <c:v>-2251</c:v>
                </c:pt>
                <c:pt idx="87">
                  <c:v>-362</c:v>
                </c:pt>
                <c:pt idx="88">
                  <c:v>-1970</c:v>
                </c:pt>
                <c:pt idx="89">
                  <c:v>-1068</c:v>
                </c:pt>
                <c:pt idx="90">
                  <c:v>-2292</c:v>
                </c:pt>
                <c:pt idx="91">
                  <c:v>-2294</c:v>
                </c:pt>
                <c:pt idx="92">
                  <c:v>-6064</c:v>
                </c:pt>
                <c:pt idx="93">
                  <c:v>-10768</c:v>
                </c:pt>
                <c:pt idx="94">
                  <c:v>-13469</c:v>
                </c:pt>
                <c:pt idx="95">
                  <c:v>-24243</c:v>
                </c:pt>
              </c:numCache>
            </c:numRef>
          </c:val>
          <c:smooth val="0"/>
          <c:extLst>
            <c:ext xmlns:c16="http://schemas.microsoft.com/office/drawing/2014/chart" uri="{C3380CC4-5D6E-409C-BE32-E72D297353CC}">
              <c16:uniqueId val="{00000004-DCAA-4D01-8683-C4D7C44E0C11}"/>
            </c:ext>
          </c:extLst>
        </c:ser>
        <c:dLbls>
          <c:showLegendKey val="0"/>
          <c:showVal val="0"/>
          <c:showCatName val="0"/>
          <c:showSerName val="0"/>
          <c:showPercent val="0"/>
          <c:showBubbleSize val="0"/>
        </c:dLbls>
        <c:smooth val="0"/>
        <c:axId val="423719296"/>
        <c:axId val="423720832"/>
      </c:lineChart>
      <c:catAx>
        <c:axId val="423719296"/>
        <c:scaling>
          <c:orientation val="minMax"/>
        </c:scaling>
        <c:delete val="0"/>
        <c:axPos val="b"/>
        <c:numFmt formatCode="yyyy;" sourceLinked="0"/>
        <c:majorTickMark val="none"/>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423720832"/>
        <c:crosses val="autoZero"/>
        <c:auto val="1"/>
        <c:lblAlgn val="ctr"/>
        <c:lblOffset val="100"/>
        <c:tickLblSkip val="18"/>
        <c:noMultiLvlLbl val="1"/>
      </c:catAx>
      <c:valAx>
        <c:axId val="423720832"/>
        <c:scaling>
          <c:orientation val="minMax"/>
        </c:scaling>
        <c:delete val="0"/>
        <c:axPos val="l"/>
        <c:majorGridlines/>
        <c:numFmt formatCode="#,##0"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423719296"/>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0.92257</cdr:x>
      <cdr:y>0.22378</cdr:y>
    </cdr:from>
    <cdr:to>
      <cdr:x>0.96493</cdr:x>
      <cdr:y>0.8345</cdr:y>
    </cdr:to>
    <cdr:sp macro="" textlink="">
      <cdr:nvSpPr>
        <cdr:cNvPr id="2" name="Rectangle 1"/>
        <cdr:cNvSpPr/>
      </cdr:nvSpPr>
      <cdr:spPr>
        <a:xfrm xmlns:a="http://schemas.openxmlformats.org/drawingml/2006/main">
          <a:off x="7979019" y="1406769"/>
          <a:ext cx="366346" cy="3839308"/>
        </a:xfrm>
        <a:prstGeom xmlns:a="http://schemas.openxmlformats.org/drawingml/2006/main" prst="rect">
          <a:avLst/>
        </a:prstGeom>
        <a:solidFill xmlns:a="http://schemas.openxmlformats.org/drawingml/2006/main">
          <a:schemeClr val="accent1">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0.87078</cdr:x>
      <cdr:y>0.41653</cdr:y>
    </cdr:from>
    <cdr:to>
      <cdr:x>0.92305</cdr:x>
      <cdr:y>0.45966</cdr:y>
    </cdr:to>
    <cdr:sp macro="" textlink="">
      <cdr:nvSpPr>
        <cdr:cNvPr id="3" name="TextBox 2"/>
        <cdr:cNvSpPr txBox="1"/>
      </cdr:nvSpPr>
      <cdr:spPr>
        <a:xfrm xmlns:a="http://schemas.openxmlformats.org/drawingml/2006/main">
          <a:off x="7531086" y="2618489"/>
          <a:ext cx="452067" cy="2711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b="1"/>
            <a:t>Sep.</a:t>
          </a:r>
        </a:p>
      </cdr:txBody>
    </cdr:sp>
  </cdr:relSizeAnchor>
  <cdr:relSizeAnchor xmlns:cdr="http://schemas.openxmlformats.org/drawingml/2006/chartDrawing">
    <cdr:from>
      <cdr:x>0.88836</cdr:x>
      <cdr:y>0.75365</cdr:y>
    </cdr:from>
    <cdr:to>
      <cdr:x>0.94063</cdr:x>
      <cdr:y>0.79678</cdr:y>
    </cdr:to>
    <cdr:sp macro="" textlink="">
      <cdr:nvSpPr>
        <cdr:cNvPr id="5" name="TextBox 1"/>
        <cdr:cNvSpPr txBox="1"/>
      </cdr:nvSpPr>
      <cdr:spPr>
        <a:xfrm xmlns:a="http://schemas.openxmlformats.org/drawingml/2006/main">
          <a:off x="7683188" y="4737840"/>
          <a:ext cx="452068" cy="2711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Dec.</a:t>
          </a:r>
        </a:p>
      </cdr:txBody>
    </cdr:sp>
  </cdr:relSizeAnchor>
  <cdr:relSizeAnchor xmlns:cdr="http://schemas.openxmlformats.org/drawingml/2006/chartDrawing">
    <cdr:from>
      <cdr:x>0.87804</cdr:x>
      <cdr:y>0.54623</cdr:y>
    </cdr:from>
    <cdr:to>
      <cdr:x>0.9303</cdr:x>
      <cdr:y>0.58936</cdr:y>
    </cdr:to>
    <cdr:sp macro="" textlink="">
      <cdr:nvSpPr>
        <cdr:cNvPr id="6" name="TextBox 1"/>
        <cdr:cNvSpPr txBox="1"/>
      </cdr:nvSpPr>
      <cdr:spPr>
        <a:xfrm xmlns:a="http://schemas.openxmlformats.org/drawingml/2006/main">
          <a:off x="7593932" y="3433874"/>
          <a:ext cx="451982" cy="2711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Oct.</a:t>
          </a:r>
        </a:p>
      </cdr:txBody>
    </cdr:sp>
  </cdr:relSizeAnchor>
  <cdr:relSizeAnchor xmlns:cdr="http://schemas.openxmlformats.org/drawingml/2006/chartDrawing">
    <cdr:from>
      <cdr:x>0.8721</cdr:x>
      <cdr:y>0.64818</cdr:y>
    </cdr:from>
    <cdr:to>
      <cdr:x>0.92545</cdr:x>
      <cdr:y>0.69759</cdr:y>
    </cdr:to>
    <cdr:sp macro="" textlink="">
      <cdr:nvSpPr>
        <cdr:cNvPr id="7" name="TextBox 1"/>
        <cdr:cNvSpPr txBox="1"/>
      </cdr:nvSpPr>
      <cdr:spPr>
        <a:xfrm xmlns:a="http://schemas.openxmlformats.org/drawingml/2006/main">
          <a:off x="7542560" y="4074759"/>
          <a:ext cx="461409" cy="3106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Nov.</a:t>
          </a:r>
        </a:p>
      </cdr:txBody>
    </cdr:sp>
  </cdr:relSizeAnchor>
  <cdr:relSizeAnchor xmlns:cdr="http://schemas.openxmlformats.org/drawingml/2006/chartDrawing">
    <cdr:from>
      <cdr:x>0.39015</cdr:x>
      <cdr:y>0.58153</cdr:y>
    </cdr:from>
    <cdr:to>
      <cdr:x>0.7825</cdr:x>
      <cdr:y>0.77016</cdr:y>
    </cdr:to>
    <cdr:sp macro="" textlink="">
      <cdr:nvSpPr>
        <cdr:cNvPr id="8" name="TextBox 50"/>
        <cdr:cNvSpPr txBox="1"/>
      </cdr:nvSpPr>
      <cdr:spPr>
        <a:xfrm xmlns:a="http://schemas.openxmlformats.org/drawingml/2006/main">
          <a:off x="3374269" y="3655777"/>
          <a:ext cx="3393317" cy="1185823"/>
        </a:xfrm>
        <a:prstGeom xmlns:a="http://schemas.openxmlformats.org/drawingml/2006/main" prst="rect">
          <a:avLst/>
        </a:prstGeom>
        <a:solidFill xmlns:a="http://schemas.openxmlformats.org/drawingml/2006/main">
          <a:schemeClr val="bg1">
            <a:lumMod val="85000"/>
          </a:schemeClr>
        </a:solidFill>
        <a:ln xmlns:a="http://schemas.openxmlformats.org/drawingml/2006/main" w="9525">
          <a:solidFill>
            <a:srgbClr val="000000"/>
          </a:solidFill>
        </a:ln>
      </cdr:spPr>
      <cdr:txBody>
        <a:bodyPr xmlns:a="http://schemas.openxmlformats.org/drawingml/2006/main" wrap="square" lIns="118872" tIns="118872" rIns="118872" bIns="118872"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r>
            <a:rPr lang="en-US" sz="1600" b="1" dirty="0" smtClean="0">
              <a:solidFill>
                <a:srgbClr val="000000"/>
              </a:solidFill>
              <a:latin typeface="Arial" panose="020B0604020202020204" pitchFamily="34" charset="0"/>
              <a:cs typeface="Arial" panose="020B0604020202020204" pitchFamily="34" charset="0"/>
            </a:rPr>
            <a:t>For the full calendar year 2017,</a:t>
          </a:r>
          <a:r>
            <a:rPr lang="en-US" sz="1600" b="1" baseline="0" dirty="0" smtClean="0">
              <a:solidFill>
                <a:srgbClr val="000000"/>
              </a:solidFill>
              <a:latin typeface="Arial" panose="020B0604020202020204" pitchFamily="34" charset="0"/>
              <a:cs typeface="Arial" panose="020B0604020202020204" pitchFamily="34" charset="0"/>
            </a:rPr>
            <a:t> 275,000 more people flew out of than into Puerto Rico—about 215,000 above trend. </a:t>
          </a:r>
          <a:endParaRPr lang="en-US" sz="1200" b="1" dirty="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0.89648</cdr:x>
      <cdr:y>0.08636</cdr:y>
    </cdr:from>
    <cdr:to>
      <cdr:x>0.98789</cdr:x>
      <cdr:y>0.18333</cdr:y>
    </cdr:to>
    <cdr:sp macro="" textlink="">
      <cdr:nvSpPr>
        <cdr:cNvPr id="4" name="TextBox 3"/>
        <cdr:cNvSpPr txBox="1"/>
      </cdr:nvSpPr>
      <cdr:spPr>
        <a:xfrm xmlns:a="http://schemas.openxmlformats.org/drawingml/2006/main">
          <a:off x="7753350" y="542925"/>
          <a:ext cx="790575"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0.10114</cdr:y>
    </cdr:from>
    <cdr:to>
      <cdr:x>0.33315</cdr:x>
      <cdr:y>0.16856</cdr:y>
    </cdr:to>
    <cdr:sp macro="" textlink="">
      <cdr:nvSpPr>
        <cdr:cNvPr id="9" name="TextBox 8"/>
        <cdr:cNvSpPr txBox="1"/>
      </cdr:nvSpPr>
      <cdr:spPr>
        <a:xfrm xmlns:a="http://schemas.openxmlformats.org/drawingml/2006/main">
          <a:off x="0" y="635793"/>
          <a:ext cx="2881313" cy="423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2000" b="0" i="0" baseline="0">
              <a:effectLst/>
              <a:latin typeface="Arial" panose="020B0604020202020204" pitchFamily="34" charset="0"/>
              <a:ea typeface="+mn-ea"/>
              <a:cs typeface="Arial" panose="020B0604020202020204" pitchFamily="34" charset="0"/>
            </a:rPr>
            <a:t>12-Month Rolling Sum</a:t>
          </a:r>
          <a:endParaRPr lang="en-US" sz="2000">
            <a:effectLst/>
            <a:latin typeface="Arial" panose="020B0604020202020204" pitchFamily="34" charset="0"/>
            <a:cs typeface="Arial" panose="020B0604020202020204" pitchFamily="34" charset="0"/>
          </a:endParaRPr>
        </a:p>
        <a:p xmlns:a="http://schemas.openxmlformats.org/drawingml/2006/main">
          <a:endParaRPr lang="en-US" sz="1100"/>
        </a:p>
      </cdr:txBody>
    </cdr:sp>
  </cdr:relSizeAnchor>
  <cdr:relSizeAnchor xmlns:cdr="http://schemas.openxmlformats.org/drawingml/2006/chartDrawing">
    <cdr:from>
      <cdr:x>0</cdr:x>
      <cdr:y>0.00189</cdr:y>
    </cdr:from>
    <cdr:to>
      <cdr:x>0.88023</cdr:x>
      <cdr:y>0.10606</cdr:y>
    </cdr:to>
    <cdr:sp macro="" textlink="">
      <cdr:nvSpPr>
        <cdr:cNvPr id="10" name="TextBox 9"/>
        <cdr:cNvSpPr txBox="1"/>
      </cdr:nvSpPr>
      <cdr:spPr>
        <a:xfrm xmlns:a="http://schemas.openxmlformats.org/drawingml/2006/main">
          <a:off x="0" y="11907"/>
          <a:ext cx="7612856" cy="654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800">
              <a:latin typeface="Arial" panose="020B0604020202020204" pitchFamily="34" charset="0"/>
              <a:cs typeface="Arial" panose="020B0604020202020204" pitchFamily="34" charset="0"/>
            </a:rPr>
            <a:t>Net Domestic Air Passengers to Puerto Rico</a:t>
          </a:r>
        </a:p>
      </cdr:txBody>
    </cdr:sp>
  </cdr:relSizeAnchor>
  <cdr:relSizeAnchor xmlns:cdr="http://schemas.openxmlformats.org/drawingml/2006/chartDrawing">
    <cdr:from>
      <cdr:x>0</cdr:x>
      <cdr:y>0.86567</cdr:y>
    </cdr:from>
    <cdr:to>
      <cdr:x>0.47357</cdr:x>
      <cdr:y>1</cdr:y>
    </cdr:to>
    <cdr:sp macro="" textlink="">
      <cdr:nvSpPr>
        <cdr:cNvPr id="11" name="TextBox 7"/>
        <cdr:cNvSpPr txBox="1"/>
      </cdr:nvSpPr>
      <cdr:spPr>
        <a:xfrm xmlns:a="http://schemas.openxmlformats.org/drawingml/2006/main">
          <a:off x="0" y="5442037"/>
          <a:ext cx="4095750" cy="84446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endParaRPr lang="en-US" sz="1700" dirty="0" smtClean="0">
            <a:latin typeface="Arial" panose="020B0604020202020204" pitchFamily="34" charset="0"/>
            <a:cs typeface="Arial" panose="020B0604020202020204" pitchFamily="34" charset="0"/>
          </a:endParaRPr>
        </a:p>
        <a:p xmlns:a="http://schemas.openxmlformats.org/drawingml/2006/main">
          <a:r>
            <a:rPr lang="en-US" sz="1700" dirty="0" smtClean="0">
              <a:latin typeface="Arial" panose="020B0604020202020204" pitchFamily="34" charset="0"/>
              <a:cs typeface="Arial" panose="020B0604020202020204" pitchFamily="34" charset="0"/>
            </a:rPr>
            <a:t>Source: US Bureau of Transportation,</a:t>
          </a:r>
        </a:p>
        <a:p xmlns:a="http://schemas.openxmlformats.org/drawingml/2006/main">
          <a:r>
            <a:rPr lang="en-US" sz="1700" dirty="0" smtClean="0">
              <a:latin typeface="Arial" panose="020B0604020202020204" pitchFamily="34" charset="0"/>
              <a:cs typeface="Arial" panose="020B0604020202020204" pitchFamily="34" charset="0"/>
            </a:rPr>
            <a:t>FRBNY Staff Calculations</a:t>
          </a:r>
          <a:endParaRPr lang="en-US" sz="1700" dirty="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0.43915</cdr:x>
      <cdr:y>0.86567</cdr:y>
    </cdr:from>
    <cdr:to>
      <cdr:x>1</cdr:x>
      <cdr:y>1</cdr:y>
    </cdr:to>
    <cdr:sp macro="" textlink="">
      <cdr:nvSpPr>
        <cdr:cNvPr id="12" name="TextBox 7"/>
        <cdr:cNvSpPr txBox="1"/>
      </cdr:nvSpPr>
      <cdr:spPr>
        <a:xfrm xmlns:a="http://schemas.openxmlformats.org/drawingml/2006/main">
          <a:off x="3798094" y="5668257"/>
          <a:ext cx="4850606" cy="844462"/>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700" dirty="0" smtClean="0">
            <a:latin typeface="Arial" panose="020B0604020202020204" pitchFamily="34" charset="0"/>
            <a:cs typeface="Arial" panose="020B0604020202020204" pitchFamily="34" charset="0"/>
          </a:endParaRPr>
        </a:p>
        <a:p xmlns:a="http://schemas.openxmlformats.org/drawingml/2006/main">
          <a:pPr algn="r"/>
          <a:r>
            <a:rPr lang="en-US" sz="1700" dirty="0" smtClean="0">
              <a:latin typeface="Arial" panose="020B0604020202020204" pitchFamily="34" charset="0"/>
              <a:cs typeface="Arial" panose="020B0604020202020204" pitchFamily="34" charset="0"/>
            </a:rPr>
            <a:t>Note: Shading indicates</a:t>
          </a:r>
          <a:r>
            <a:rPr lang="en-US" sz="1700" baseline="0" dirty="0" smtClean="0">
              <a:latin typeface="Arial" panose="020B0604020202020204" pitchFamily="34" charset="0"/>
              <a:cs typeface="Arial" panose="020B0604020202020204" pitchFamily="34" charset="0"/>
            </a:rPr>
            <a:t> post-Hurricane Maria data.</a:t>
          </a:r>
          <a:endParaRPr lang="en-US" sz="1700" dirty="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0.92039</cdr:x>
      <cdr:y>0.21861</cdr:y>
    </cdr:from>
    <cdr:to>
      <cdr:x>0.96916</cdr:x>
      <cdr:y>0.83333</cdr:y>
    </cdr:to>
    <cdr:sp macro="" textlink="">
      <cdr:nvSpPr>
        <cdr:cNvPr id="2" name="Rectangle 1"/>
        <cdr:cNvSpPr/>
      </cdr:nvSpPr>
      <cdr:spPr>
        <a:xfrm xmlns:a="http://schemas.openxmlformats.org/drawingml/2006/main">
          <a:off x="7960179" y="1374321"/>
          <a:ext cx="421821" cy="3864429"/>
        </a:xfrm>
        <a:prstGeom xmlns:a="http://schemas.openxmlformats.org/drawingml/2006/main" prst="rect">
          <a:avLst/>
        </a:prstGeom>
        <a:solidFill xmlns:a="http://schemas.openxmlformats.org/drawingml/2006/main">
          <a:schemeClr val="accent1">
            <a:alpha val="18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0.86894</cdr:x>
      <cdr:y>0.44414</cdr:y>
    </cdr:from>
    <cdr:to>
      <cdr:x>0.92121</cdr:x>
      <cdr:y>0.48727</cdr:y>
    </cdr:to>
    <cdr:sp macro="" textlink="">
      <cdr:nvSpPr>
        <cdr:cNvPr id="3" name="TextBox 2"/>
        <cdr:cNvSpPr txBox="1"/>
      </cdr:nvSpPr>
      <cdr:spPr>
        <a:xfrm xmlns:a="http://schemas.openxmlformats.org/drawingml/2006/main">
          <a:off x="7515201" y="2792080"/>
          <a:ext cx="452067" cy="2711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b="1"/>
            <a:t>Sep.</a:t>
          </a:r>
        </a:p>
      </cdr:txBody>
    </cdr:sp>
  </cdr:relSizeAnchor>
  <cdr:relSizeAnchor xmlns:cdr="http://schemas.openxmlformats.org/drawingml/2006/chartDrawing">
    <cdr:from>
      <cdr:x>0.88713</cdr:x>
      <cdr:y>0.71334</cdr:y>
    </cdr:from>
    <cdr:to>
      <cdr:x>0.9394</cdr:x>
      <cdr:y>0.75647</cdr:y>
    </cdr:to>
    <cdr:sp macro="" textlink="">
      <cdr:nvSpPr>
        <cdr:cNvPr id="5" name="TextBox 1"/>
        <cdr:cNvSpPr txBox="1"/>
      </cdr:nvSpPr>
      <cdr:spPr>
        <a:xfrm xmlns:a="http://schemas.openxmlformats.org/drawingml/2006/main">
          <a:off x="7672520" y="4484427"/>
          <a:ext cx="452067" cy="2711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Dec.</a:t>
          </a:r>
        </a:p>
      </cdr:txBody>
    </cdr:sp>
  </cdr:relSizeAnchor>
  <cdr:relSizeAnchor xmlns:cdr="http://schemas.openxmlformats.org/drawingml/2006/chartDrawing">
    <cdr:from>
      <cdr:x>0.87519</cdr:x>
      <cdr:y>0.51581</cdr:y>
    </cdr:from>
    <cdr:to>
      <cdr:x>0.92745</cdr:x>
      <cdr:y>0.55894</cdr:y>
    </cdr:to>
    <cdr:sp macro="" textlink="">
      <cdr:nvSpPr>
        <cdr:cNvPr id="6" name="TextBox 1"/>
        <cdr:cNvSpPr txBox="1"/>
      </cdr:nvSpPr>
      <cdr:spPr>
        <a:xfrm xmlns:a="http://schemas.openxmlformats.org/drawingml/2006/main">
          <a:off x="7569252" y="3242664"/>
          <a:ext cx="451981" cy="2711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Oct.</a:t>
          </a:r>
        </a:p>
      </cdr:txBody>
    </cdr:sp>
  </cdr:relSizeAnchor>
  <cdr:relSizeAnchor xmlns:cdr="http://schemas.openxmlformats.org/drawingml/2006/chartDrawing">
    <cdr:from>
      <cdr:x>0.88433</cdr:x>
      <cdr:y>0.56379</cdr:y>
    </cdr:from>
    <cdr:to>
      <cdr:x>0.93768</cdr:x>
      <cdr:y>0.6132</cdr:y>
    </cdr:to>
    <cdr:sp macro="" textlink="">
      <cdr:nvSpPr>
        <cdr:cNvPr id="7" name="TextBox 1"/>
        <cdr:cNvSpPr txBox="1"/>
      </cdr:nvSpPr>
      <cdr:spPr>
        <a:xfrm xmlns:a="http://schemas.openxmlformats.org/drawingml/2006/main">
          <a:off x="7648280" y="3544247"/>
          <a:ext cx="461408" cy="3106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Nov.</a:t>
          </a:r>
        </a:p>
      </cdr:txBody>
    </cdr:sp>
  </cdr:relSizeAnchor>
  <cdr:relSizeAnchor xmlns:cdr="http://schemas.openxmlformats.org/drawingml/2006/chartDrawing">
    <cdr:from>
      <cdr:x>0.43105</cdr:x>
      <cdr:y>0.53689</cdr:y>
    </cdr:from>
    <cdr:to>
      <cdr:x>0.8234</cdr:x>
      <cdr:y>0.76232</cdr:y>
    </cdr:to>
    <cdr:sp macro="" textlink="">
      <cdr:nvSpPr>
        <cdr:cNvPr id="8" name="TextBox 50"/>
        <cdr:cNvSpPr txBox="1"/>
      </cdr:nvSpPr>
      <cdr:spPr>
        <a:xfrm xmlns:a="http://schemas.openxmlformats.org/drawingml/2006/main">
          <a:off x="3736234" y="3381551"/>
          <a:ext cx="3400791" cy="1419876"/>
        </a:xfrm>
        <a:prstGeom xmlns:a="http://schemas.openxmlformats.org/drawingml/2006/main" prst="rect">
          <a:avLst/>
        </a:prstGeom>
        <a:solidFill xmlns:a="http://schemas.openxmlformats.org/drawingml/2006/main">
          <a:schemeClr val="bg1">
            <a:lumMod val="85000"/>
          </a:schemeClr>
        </a:solidFill>
        <a:ln xmlns:a="http://schemas.openxmlformats.org/drawingml/2006/main" w="9525">
          <a:solidFill>
            <a:srgbClr val="000000"/>
          </a:solidFill>
        </a:ln>
      </cdr:spPr>
      <cdr:txBody>
        <a:bodyPr xmlns:a="http://schemas.openxmlformats.org/drawingml/2006/main" wrap="square" lIns="118872" tIns="118872" rIns="118872" bIns="118872"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r>
            <a:rPr lang="en-US" sz="1600" b="1" dirty="0" smtClean="0">
              <a:solidFill>
                <a:srgbClr val="000000"/>
              </a:solidFill>
              <a:latin typeface="Arial" panose="020B0604020202020204" pitchFamily="34" charset="0"/>
              <a:cs typeface="Arial" panose="020B0604020202020204" pitchFamily="34" charset="0"/>
            </a:rPr>
            <a:t>For the full calendar year 2017,</a:t>
          </a:r>
          <a:r>
            <a:rPr lang="en-US" sz="1600" b="1" baseline="0" dirty="0" smtClean="0">
              <a:solidFill>
                <a:srgbClr val="000000"/>
              </a:solidFill>
              <a:latin typeface="Arial" panose="020B0604020202020204" pitchFamily="34" charset="0"/>
              <a:cs typeface="Arial" panose="020B0604020202020204" pitchFamily="34" charset="0"/>
            </a:rPr>
            <a:t> 25,000 more people flew out of than into the U.S. Virgin Islands—about 23,000 above trend. </a:t>
          </a:r>
          <a:endParaRPr lang="en-US" sz="1200" b="1" dirty="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0.00587</cdr:x>
      <cdr:y>0.00808</cdr:y>
    </cdr:from>
    <cdr:to>
      <cdr:x>0.99725</cdr:x>
      <cdr:y>0.11342</cdr:y>
    </cdr:to>
    <cdr:sp macro="" textlink="">
      <cdr:nvSpPr>
        <cdr:cNvPr id="9" name="TextBox 1"/>
        <cdr:cNvSpPr txBox="1"/>
      </cdr:nvSpPr>
      <cdr:spPr>
        <a:xfrm xmlns:a="http://schemas.openxmlformats.org/drawingml/2006/main">
          <a:off x="50880" y="50891"/>
          <a:ext cx="8593058" cy="663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Net Domestic Air Passengers to U.S. Virgin Islands</a:t>
          </a:r>
        </a:p>
      </cdr:txBody>
    </cdr:sp>
  </cdr:relSizeAnchor>
  <cdr:relSizeAnchor xmlns:cdr="http://schemas.openxmlformats.org/drawingml/2006/chartDrawing">
    <cdr:from>
      <cdr:x>0.00273</cdr:x>
      <cdr:y>0.09033</cdr:y>
    </cdr:from>
    <cdr:to>
      <cdr:x>0.33588</cdr:x>
      <cdr:y>0.15776</cdr:y>
    </cdr:to>
    <cdr:sp macro="" textlink="">
      <cdr:nvSpPr>
        <cdr:cNvPr id="10" name="TextBox 1"/>
        <cdr:cNvSpPr txBox="1"/>
      </cdr:nvSpPr>
      <cdr:spPr>
        <a:xfrm xmlns:a="http://schemas.openxmlformats.org/drawingml/2006/main">
          <a:off x="23586" y="567871"/>
          <a:ext cx="2881313" cy="423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2000" b="0" i="0" baseline="0">
              <a:effectLst/>
              <a:latin typeface="Arial" panose="020B0604020202020204" pitchFamily="34" charset="0"/>
              <a:ea typeface="+mn-ea"/>
              <a:cs typeface="Arial" panose="020B0604020202020204" pitchFamily="34" charset="0"/>
            </a:rPr>
            <a:t>12-Month Rolling Sum</a:t>
          </a:r>
          <a:endParaRPr lang="en-US" sz="2000">
            <a:effectLst/>
            <a:latin typeface="Arial" panose="020B0604020202020204" pitchFamily="34" charset="0"/>
            <a:cs typeface="Arial" panose="020B0604020202020204" pitchFamily="34" charset="0"/>
          </a:endParaRPr>
        </a:p>
        <a:p xmlns:a="http://schemas.openxmlformats.org/drawingml/2006/main">
          <a:endParaRPr lang="en-US" sz="1100"/>
        </a:p>
      </cdr:txBody>
    </cdr:sp>
  </cdr:relSizeAnchor>
  <cdr:relSizeAnchor xmlns:cdr="http://schemas.openxmlformats.org/drawingml/2006/chartDrawing">
    <cdr:from>
      <cdr:x>0</cdr:x>
      <cdr:y>0.86567</cdr:y>
    </cdr:from>
    <cdr:to>
      <cdr:x>0.47357</cdr:x>
      <cdr:y>1</cdr:y>
    </cdr:to>
    <cdr:sp macro="" textlink="">
      <cdr:nvSpPr>
        <cdr:cNvPr id="11" name="TextBox 7"/>
        <cdr:cNvSpPr txBox="1"/>
      </cdr:nvSpPr>
      <cdr:spPr>
        <a:xfrm xmlns:a="http://schemas.openxmlformats.org/drawingml/2006/main">
          <a:off x="0" y="5442037"/>
          <a:ext cx="4095750" cy="84446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700" dirty="0" smtClean="0">
            <a:latin typeface="Arial" panose="020B0604020202020204" pitchFamily="34" charset="0"/>
            <a:cs typeface="Arial" panose="020B0604020202020204" pitchFamily="34" charset="0"/>
          </a:endParaRPr>
        </a:p>
        <a:p xmlns:a="http://schemas.openxmlformats.org/drawingml/2006/main">
          <a:r>
            <a:rPr lang="en-US" sz="1700" dirty="0" smtClean="0">
              <a:latin typeface="Arial" panose="020B0604020202020204" pitchFamily="34" charset="0"/>
              <a:cs typeface="Arial" panose="020B0604020202020204" pitchFamily="34" charset="0"/>
            </a:rPr>
            <a:t>Source: US Bureau of Transportation,</a:t>
          </a:r>
        </a:p>
        <a:p xmlns:a="http://schemas.openxmlformats.org/drawingml/2006/main">
          <a:r>
            <a:rPr lang="en-US" sz="1700" dirty="0" smtClean="0">
              <a:latin typeface="Arial" panose="020B0604020202020204" pitchFamily="34" charset="0"/>
              <a:cs typeface="Arial" panose="020B0604020202020204" pitchFamily="34" charset="0"/>
            </a:rPr>
            <a:t>FRBNY Staff Calculations</a:t>
          </a:r>
          <a:endParaRPr lang="en-US" sz="1700" dirty="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0.43915</cdr:x>
      <cdr:y>0.86567</cdr:y>
    </cdr:from>
    <cdr:to>
      <cdr:x>1</cdr:x>
      <cdr:y>1</cdr:y>
    </cdr:to>
    <cdr:sp macro="" textlink="">
      <cdr:nvSpPr>
        <cdr:cNvPr id="12" name="TextBox 7"/>
        <cdr:cNvSpPr txBox="1"/>
      </cdr:nvSpPr>
      <cdr:spPr>
        <a:xfrm xmlns:a="http://schemas.openxmlformats.org/drawingml/2006/main">
          <a:off x="3798094" y="5442038"/>
          <a:ext cx="4850606" cy="844462"/>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700" dirty="0" smtClean="0">
            <a:latin typeface="Arial" panose="020B0604020202020204" pitchFamily="34" charset="0"/>
            <a:cs typeface="Arial" panose="020B0604020202020204" pitchFamily="34" charset="0"/>
          </a:endParaRPr>
        </a:p>
        <a:p xmlns:a="http://schemas.openxmlformats.org/drawingml/2006/main">
          <a:pPr algn="r"/>
          <a:r>
            <a:rPr lang="en-US" sz="1700" dirty="0" smtClean="0">
              <a:latin typeface="Arial" panose="020B0604020202020204" pitchFamily="34" charset="0"/>
              <a:cs typeface="Arial" panose="020B0604020202020204" pitchFamily="34" charset="0"/>
            </a:rPr>
            <a:t>Note: Shading indicates</a:t>
          </a:r>
          <a:r>
            <a:rPr lang="en-US" sz="1700" baseline="0" dirty="0" smtClean="0">
              <a:latin typeface="Arial" panose="020B0604020202020204" pitchFamily="34" charset="0"/>
              <a:cs typeface="Arial" panose="020B0604020202020204" pitchFamily="34" charset="0"/>
            </a:rPr>
            <a:t> post-Hurricane Maria data.</a:t>
          </a:r>
          <a:endParaRPr lang="en-US" sz="1700" dirty="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1LXT07/AppData/Local/Microsoft/Windows/Temporary%20Internet%20Files/Content.Outlook/QZMEVFCE/Copy%20of%20AirlineData_ThroughDe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3"/>
      <sheetName val="AirlineData"/>
      <sheetName val="Chart1"/>
      <sheetName val="Chart2"/>
    </sheetNames>
    <sheetDataSet>
      <sheetData sheetId="0" refreshError="1"/>
      <sheetData sheetId="1">
        <row r="89">
          <cell r="A89">
            <v>40179</v>
          </cell>
        </row>
        <row r="90">
          <cell r="A90">
            <v>40210</v>
          </cell>
        </row>
        <row r="91">
          <cell r="A91">
            <v>40238</v>
          </cell>
        </row>
        <row r="92">
          <cell r="A92">
            <v>40269</v>
          </cell>
        </row>
        <row r="93">
          <cell r="A93">
            <v>40299</v>
          </cell>
        </row>
        <row r="94">
          <cell r="A94">
            <v>40330</v>
          </cell>
        </row>
        <row r="95">
          <cell r="A95">
            <v>40360</v>
          </cell>
        </row>
        <row r="96">
          <cell r="A96">
            <v>40391</v>
          </cell>
        </row>
        <row r="97">
          <cell r="A97">
            <v>40422</v>
          </cell>
        </row>
        <row r="98">
          <cell r="A98">
            <v>40452</v>
          </cell>
        </row>
        <row r="99">
          <cell r="A99">
            <v>40483</v>
          </cell>
        </row>
        <row r="100">
          <cell r="A100">
            <v>40513</v>
          </cell>
        </row>
        <row r="101">
          <cell r="A101">
            <v>40544</v>
          </cell>
        </row>
        <row r="102">
          <cell r="A102">
            <v>40575</v>
          </cell>
        </row>
        <row r="103">
          <cell r="A103">
            <v>40603</v>
          </cell>
        </row>
        <row r="104">
          <cell r="A104">
            <v>40634</v>
          </cell>
        </row>
        <row r="105">
          <cell r="A105">
            <v>40664</v>
          </cell>
        </row>
        <row r="106">
          <cell r="A106">
            <v>40695</v>
          </cell>
        </row>
        <row r="107">
          <cell r="A107">
            <v>40725</v>
          </cell>
        </row>
        <row r="108">
          <cell r="A108">
            <v>40756</v>
          </cell>
        </row>
        <row r="109">
          <cell r="A109">
            <v>40787</v>
          </cell>
        </row>
        <row r="110">
          <cell r="A110">
            <v>40817</v>
          </cell>
        </row>
        <row r="111">
          <cell r="A111">
            <v>40848</v>
          </cell>
        </row>
        <row r="112">
          <cell r="A112">
            <v>40878</v>
          </cell>
        </row>
        <row r="113">
          <cell r="A113">
            <v>40909</v>
          </cell>
        </row>
        <row r="114">
          <cell r="A114">
            <v>40940</v>
          </cell>
        </row>
        <row r="115">
          <cell r="A115">
            <v>40969</v>
          </cell>
        </row>
        <row r="116">
          <cell r="A116">
            <v>41000</v>
          </cell>
        </row>
        <row r="117">
          <cell r="A117">
            <v>41030</v>
          </cell>
        </row>
        <row r="118">
          <cell r="A118">
            <v>41061</v>
          </cell>
        </row>
        <row r="119">
          <cell r="A119">
            <v>41091</v>
          </cell>
        </row>
        <row r="120">
          <cell r="A120">
            <v>41122</v>
          </cell>
        </row>
        <row r="121">
          <cell r="A121">
            <v>41153</v>
          </cell>
        </row>
        <row r="122">
          <cell r="A122">
            <v>41183</v>
          </cell>
        </row>
        <row r="123">
          <cell r="A123">
            <v>41214</v>
          </cell>
        </row>
        <row r="124">
          <cell r="A124">
            <v>41244</v>
          </cell>
        </row>
        <row r="125">
          <cell r="A125">
            <v>41275</v>
          </cell>
        </row>
        <row r="126">
          <cell r="A126">
            <v>41306</v>
          </cell>
        </row>
        <row r="127">
          <cell r="A127">
            <v>41334</v>
          </cell>
        </row>
        <row r="128">
          <cell r="A128">
            <v>41365</v>
          </cell>
        </row>
        <row r="129">
          <cell r="A129">
            <v>41395</v>
          </cell>
        </row>
        <row r="130">
          <cell r="A130">
            <v>41426</v>
          </cell>
        </row>
        <row r="131">
          <cell r="A131">
            <v>41456</v>
          </cell>
        </row>
        <row r="132">
          <cell r="A132">
            <v>41487</v>
          </cell>
        </row>
        <row r="133">
          <cell r="A133">
            <v>41518</v>
          </cell>
        </row>
        <row r="134">
          <cell r="A134">
            <v>41548</v>
          </cell>
        </row>
        <row r="135">
          <cell r="A135">
            <v>41579</v>
          </cell>
        </row>
        <row r="136">
          <cell r="A136">
            <v>41609</v>
          </cell>
        </row>
        <row r="137">
          <cell r="A137">
            <v>41640</v>
          </cell>
        </row>
        <row r="138">
          <cell r="A138">
            <v>41671</v>
          </cell>
        </row>
        <row r="139">
          <cell r="A139">
            <v>41699</v>
          </cell>
        </row>
        <row r="140">
          <cell r="A140">
            <v>41730</v>
          </cell>
        </row>
        <row r="141">
          <cell r="A141">
            <v>41760</v>
          </cell>
        </row>
        <row r="142">
          <cell r="A142">
            <v>41791</v>
          </cell>
        </row>
        <row r="143">
          <cell r="A143">
            <v>41821</v>
          </cell>
        </row>
        <row r="144">
          <cell r="A144">
            <v>41852</v>
          </cell>
        </row>
        <row r="145">
          <cell r="A145">
            <v>41883</v>
          </cell>
        </row>
        <row r="146">
          <cell r="A146">
            <v>41913</v>
          </cell>
        </row>
        <row r="147">
          <cell r="A147">
            <v>41944</v>
          </cell>
        </row>
        <row r="148">
          <cell r="A148">
            <v>41974</v>
          </cell>
        </row>
        <row r="149">
          <cell r="A149">
            <v>42005</v>
          </cell>
        </row>
        <row r="150">
          <cell r="A150">
            <v>42036</v>
          </cell>
        </row>
        <row r="151">
          <cell r="A151">
            <v>42064</v>
          </cell>
        </row>
        <row r="152">
          <cell r="A152">
            <v>42095</v>
          </cell>
        </row>
        <row r="153">
          <cell r="A153">
            <v>42125</v>
          </cell>
        </row>
        <row r="154">
          <cell r="A154">
            <v>42156</v>
          </cell>
        </row>
        <row r="155">
          <cell r="A155">
            <v>42186</v>
          </cell>
        </row>
        <row r="156">
          <cell r="A156">
            <v>42217</v>
          </cell>
        </row>
        <row r="157">
          <cell r="A157">
            <v>42248</v>
          </cell>
        </row>
        <row r="158">
          <cell r="A158">
            <v>42278</v>
          </cell>
        </row>
        <row r="159">
          <cell r="A159">
            <v>42309</v>
          </cell>
        </row>
        <row r="160">
          <cell r="A160">
            <v>42339</v>
          </cell>
        </row>
        <row r="161">
          <cell r="A161">
            <v>42370</v>
          </cell>
        </row>
        <row r="162">
          <cell r="A162">
            <v>42401</v>
          </cell>
        </row>
        <row r="163">
          <cell r="A163">
            <v>42430</v>
          </cell>
        </row>
        <row r="164">
          <cell r="A164">
            <v>42461</v>
          </cell>
        </row>
        <row r="165">
          <cell r="A165">
            <v>42491</v>
          </cell>
        </row>
        <row r="166">
          <cell r="A166">
            <v>42522</v>
          </cell>
        </row>
        <row r="167">
          <cell r="A167">
            <v>42552</v>
          </cell>
        </row>
        <row r="168">
          <cell r="A168">
            <v>42583</v>
          </cell>
        </row>
        <row r="169">
          <cell r="A169">
            <v>42614</v>
          </cell>
        </row>
        <row r="170">
          <cell r="A170">
            <v>42644</v>
          </cell>
        </row>
        <row r="171">
          <cell r="A171">
            <v>42675</v>
          </cell>
        </row>
        <row r="172">
          <cell r="A172">
            <v>42705</v>
          </cell>
        </row>
        <row r="173">
          <cell r="A173">
            <v>42736</v>
          </cell>
        </row>
        <row r="174">
          <cell r="A174">
            <v>42767</v>
          </cell>
        </row>
        <row r="175">
          <cell r="A175">
            <v>42795</v>
          </cell>
        </row>
        <row r="176">
          <cell r="A176">
            <v>42826</v>
          </cell>
        </row>
        <row r="177">
          <cell r="A177">
            <v>42856</v>
          </cell>
        </row>
        <row r="178">
          <cell r="A178">
            <v>42887</v>
          </cell>
        </row>
        <row r="179">
          <cell r="A179">
            <v>42917</v>
          </cell>
        </row>
        <row r="180">
          <cell r="A180">
            <v>42948</v>
          </cell>
        </row>
        <row r="181">
          <cell r="A181">
            <v>42979</v>
          </cell>
        </row>
        <row r="182">
          <cell r="A182">
            <v>43009</v>
          </cell>
        </row>
        <row r="183">
          <cell r="A183">
            <v>43040</v>
          </cell>
        </row>
        <row r="184">
          <cell r="A184">
            <v>43070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7" sqref="A7:XFD7"/>
    </sheetView>
  </sheetViews>
  <sheetFormatPr defaultRowHeight="15" x14ac:dyDescent="0.25"/>
  <cols>
    <col min="1" max="1" width="84.42578125" customWidth="1"/>
  </cols>
  <sheetData>
    <row r="1" spans="1:1" ht="18.75" x14ac:dyDescent="0.3">
      <c r="A1" s="21" t="s">
        <v>93</v>
      </c>
    </row>
    <row r="3" spans="1:1" x14ac:dyDescent="0.25">
      <c r="A3" s="22" t="s">
        <v>92</v>
      </c>
    </row>
    <row r="4" spans="1:1" x14ac:dyDescent="0.25">
      <c r="A4" s="23" t="s">
        <v>91</v>
      </c>
    </row>
    <row r="6" spans="1:1" ht="105.75" customHeight="1" x14ac:dyDescent="0.25">
      <c r="A6" s="24" t="s">
        <v>98</v>
      </c>
    </row>
    <row r="7" spans="1:1" x14ac:dyDescent="0.25">
      <c r="A7" s="24"/>
    </row>
    <row r="8" spans="1:1" x14ac:dyDescent="0.25">
      <c r="A8" s="24"/>
    </row>
    <row r="9" spans="1:1" x14ac:dyDescent="0.25">
      <c r="A9" s="9" t="s">
        <v>94</v>
      </c>
    </row>
    <row r="11" spans="1:1" x14ac:dyDescent="0.25">
      <c r="A11" t="s">
        <v>95</v>
      </c>
    </row>
  </sheetData>
  <hyperlinks>
    <hyperlink ref="A3" location="'TABLE 1 Air Passengers'!A1" display="Table 1: Net Airline Passengers to Puerto Rico and US Virgin Islands"/>
    <hyperlink ref="A4" location="'TABLE 2 NightTime Lights'!A1" display="Table 2: Nighttime Light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workbookViewId="0">
      <pane xSplit="1" ySplit="4" topLeftCell="B167" activePane="bottomRight" state="frozen"/>
      <selection pane="topRight" activeCell="B1" sqref="B1"/>
      <selection pane="bottomLeft" activeCell="A4" sqref="A4"/>
      <selection pane="bottomRight" activeCell="E2" sqref="E2:F2"/>
    </sheetView>
  </sheetViews>
  <sheetFormatPr defaultRowHeight="15" x14ac:dyDescent="0.25"/>
  <cols>
    <col min="1" max="1" width="15" style="6" customWidth="1"/>
    <col min="2" max="2" width="20.85546875" style="3" customWidth="1"/>
    <col min="3" max="3" width="25.5703125" style="3" customWidth="1"/>
    <col min="5" max="6" width="23.42578125" customWidth="1"/>
    <col min="9" max="9" width="36.5703125" customWidth="1"/>
  </cols>
  <sheetData>
    <row r="1" spans="1:9" ht="18.75" x14ac:dyDescent="0.3">
      <c r="A1" s="20" t="s">
        <v>96</v>
      </c>
    </row>
    <row r="2" spans="1:9" x14ac:dyDescent="0.25">
      <c r="B2" s="26" t="s">
        <v>85</v>
      </c>
      <c r="C2" s="26"/>
      <c r="E2" s="26" t="s">
        <v>97</v>
      </c>
      <c r="F2" s="26"/>
    </row>
    <row r="3" spans="1:9" ht="30.6" customHeight="1" x14ac:dyDescent="0.25">
      <c r="B3" s="4" t="s">
        <v>1</v>
      </c>
      <c r="C3" s="4" t="s">
        <v>1</v>
      </c>
      <c r="E3" s="4" t="s">
        <v>1</v>
      </c>
      <c r="F3" s="4" t="s">
        <v>1</v>
      </c>
      <c r="G3" s="25" t="s">
        <v>90</v>
      </c>
      <c r="H3" s="25"/>
      <c r="I3" s="25"/>
    </row>
    <row r="4" spans="1:9" ht="38.1" customHeight="1" x14ac:dyDescent="0.25">
      <c r="A4" s="6" t="s">
        <v>0</v>
      </c>
      <c r="B4" s="5" t="s">
        <v>2</v>
      </c>
      <c r="C4" s="1" t="s">
        <v>3</v>
      </c>
      <c r="E4" s="5" t="s">
        <v>2</v>
      </c>
      <c r="F4" s="1" t="s">
        <v>3</v>
      </c>
      <c r="G4" s="9" t="s">
        <v>94</v>
      </c>
    </row>
    <row r="5" spans="1:9" x14ac:dyDescent="0.25">
      <c r="A5" s="6">
        <v>37530</v>
      </c>
      <c r="B5" s="2">
        <v>1962</v>
      </c>
      <c r="C5" s="2"/>
      <c r="E5" s="16">
        <v>2518</v>
      </c>
    </row>
    <row r="6" spans="1:9" x14ac:dyDescent="0.25">
      <c r="A6" s="6">
        <v>37561</v>
      </c>
      <c r="B6" s="2">
        <v>8350</v>
      </c>
      <c r="C6" s="2"/>
      <c r="E6" s="16">
        <v>3681</v>
      </c>
    </row>
    <row r="7" spans="1:9" ht="14.45" x14ac:dyDescent="0.35">
      <c r="A7" s="6">
        <v>37591</v>
      </c>
      <c r="B7" s="2">
        <v>41840</v>
      </c>
      <c r="C7" s="2"/>
      <c r="E7" s="16">
        <v>9739</v>
      </c>
    </row>
    <row r="8" spans="1:9" ht="14.45" x14ac:dyDescent="0.35">
      <c r="A8" s="6">
        <v>37622</v>
      </c>
      <c r="B8" s="2">
        <v>-20810</v>
      </c>
      <c r="C8" s="2"/>
      <c r="E8" s="16">
        <v>-6996</v>
      </c>
    </row>
    <row r="9" spans="1:9" ht="14.45" x14ac:dyDescent="0.35">
      <c r="A9" s="6">
        <v>37653</v>
      </c>
      <c r="B9" s="2">
        <v>6716</v>
      </c>
      <c r="C9" s="2"/>
      <c r="E9" s="16">
        <v>1779</v>
      </c>
    </row>
    <row r="10" spans="1:9" ht="14.45" x14ac:dyDescent="0.35">
      <c r="A10" s="6">
        <v>37681</v>
      </c>
      <c r="B10" s="2">
        <v>-7062</v>
      </c>
      <c r="C10" s="2"/>
      <c r="E10" s="16">
        <v>-3219</v>
      </c>
    </row>
    <row r="11" spans="1:9" ht="14.45" x14ac:dyDescent="0.35">
      <c r="A11" s="6">
        <v>37712</v>
      </c>
      <c r="B11" s="2">
        <v>-10282</v>
      </c>
      <c r="C11" s="2"/>
      <c r="E11" s="16">
        <v>-1328</v>
      </c>
    </row>
    <row r="12" spans="1:9" ht="14.45" x14ac:dyDescent="0.35">
      <c r="A12" s="6">
        <v>37742</v>
      </c>
      <c r="B12" s="2">
        <v>-20705</v>
      </c>
      <c r="C12" s="2"/>
      <c r="E12" s="16">
        <v>-2131</v>
      </c>
    </row>
    <row r="13" spans="1:9" ht="14.45" x14ac:dyDescent="0.35">
      <c r="A13" s="6">
        <v>37773</v>
      </c>
      <c r="B13" s="2">
        <v>4134</v>
      </c>
      <c r="C13" s="2"/>
      <c r="E13" s="16">
        <v>-760</v>
      </c>
    </row>
    <row r="14" spans="1:9" ht="14.45" x14ac:dyDescent="0.35">
      <c r="A14" s="6">
        <v>37803</v>
      </c>
      <c r="B14" s="2">
        <v>15758</v>
      </c>
      <c r="C14" s="2"/>
      <c r="E14" s="16">
        <v>-2951</v>
      </c>
    </row>
    <row r="15" spans="1:9" ht="14.45" x14ac:dyDescent="0.35">
      <c r="A15" s="6">
        <v>37834</v>
      </c>
      <c r="B15" s="2">
        <v>-21415</v>
      </c>
      <c r="C15" s="2"/>
      <c r="E15" s="16">
        <v>-2586</v>
      </c>
    </row>
    <row r="16" spans="1:9" ht="14.45" x14ac:dyDescent="0.35">
      <c r="A16" s="6">
        <v>37865</v>
      </c>
      <c r="B16" s="2">
        <v>-15553</v>
      </c>
      <c r="C16" s="2"/>
      <c r="E16" s="16">
        <v>-1119</v>
      </c>
    </row>
    <row r="17" spans="1:6" ht="14.45" x14ac:dyDescent="0.35">
      <c r="A17" s="6">
        <v>37895</v>
      </c>
      <c r="B17" s="2">
        <v>4501</v>
      </c>
      <c r="C17" s="2">
        <f t="shared" ref="C17:C57" si="0">SUM(B6:B17)</f>
        <v>-14528</v>
      </c>
      <c r="E17" s="16">
        <v>4422</v>
      </c>
      <c r="F17" s="2">
        <f t="shared" ref="F17:F80" si="1">SUM(E6:E17)</f>
        <v>-1469</v>
      </c>
    </row>
    <row r="18" spans="1:6" ht="14.45" x14ac:dyDescent="0.35">
      <c r="A18" s="6">
        <v>37926</v>
      </c>
      <c r="B18" s="2">
        <v>3128</v>
      </c>
      <c r="C18" s="2">
        <f t="shared" si="0"/>
        <v>-19750</v>
      </c>
      <c r="E18" s="16">
        <v>2159</v>
      </c>
      <c r="F18" s="2">
        <f t="shared" si="1"/>
        <v>-2991</v>
      </c>
    </row>
    <row r="19" spans="1:6" ht="14.45" x14ac:dyDescent="0.35">
      <c r="A19" s="6">
        <v>37956</v>
      </c>
      <c r="B19" s="2">
        <v>49744</v>
      </c>
      <c r="C19" s="2">
        <f t="shared" si="0"/>
        <v>-11846</v>
      </c>
      <c r="E19" s="16">
        <v>11355</v>
      </c>
      <c r="F19" s="2">
        <f t="shared" si="1"/>
        <v>-1375</v>
      </c>
    </row>
    <row r="20" spans="1:6" ht="14.45" x14ac:dyDescent="0.35">
      <c r="A20" s="6">
        <v>37987</v>
      </c>
      <c r="B20" s="2">
        <v>-17564</v>
      </c>
      <c r="C20" s="2">
        <f t="shared" si="0"/>
        <v>-8600</v>
      </c>
      <c r="E20" s="16">
        <v>-7919</v>
      </c>
      <c r="F20" s="2">
        <f t="shared" si="1"/>
        <v>-2298</v>
      </c>
    </row>
    <row r="21" spans="1:6" ht="14.45" x14ac:dyDescent="0.35">
      <c r="A21" s="6">
        <v>38018</v>
      </c>
      <c r="B21" s="2">
        <v>1431</v>
      </c>
      <c r="C21" s="2">
        <f t="shared" si="0"/>
        <v>-13885</v>
      </c>
      <c r="E21" s="16">
        <v>1895</v>
      </c>
      <c r="F21" s="2">
        <f t="shared" si="1"/>
        <v>-2182</v>
      </c>
    </row>
    <row r="22" spans="1:6" ht="14.45" x14ac:dyDescent="0.35">
      <c r="A22" s="6">
        <v>38047</v>
      </c>
      <c r="B22" s="2">
        <v>-12985</v>
      </c>
      <c r="C22" s="2">
        <f t="shared" si="0"/>
        <v>-19808</v>
      </c>
      <c r="E22" s="16">
        <v>-2674</v>
      </c>
      <c r="F22" s="2">
        <f t="shared" si="1"/>
        <v>-1637</v>
      </c>
    </row>
    <row r="23" spans="1:6" ht="14.45" x14ac:dyDescent="0.35">
      <c r="A23" s="6">
        <v>38078</v>
      </c>
      <c r="B23" s="2">
        <v>-9940</v>
      </c>
      <c r="C23" s="2">
        <f t="shared" si="0"/>
        <v>-19466</v>
      </c>
      <c r="E23" s="16">
        <v>588</v>
      </c>
      <c r="F23" s="2">
        <f t="shared" si="1"/>
        <v>279</v>
      </c>
    </row>
    <row r="24" spans="1:6" ht="14.45" x14ac:dyDescent="0.35">
      <c r="A24" s="6">
        <v>38108</v>
      </c>
      <c r="B24" s="2">
        <v>-24351</v>
      </c>
      <c r="C24" s="2">
        <f t="shared" si="0"/>
        <v>-23112</v>
      </c>
      <c r="E24" s="16">
        <v>-3406</v>
      </c>
      <c r="F24" s="2">
        <f t="shared" si="1"/>
        <v>-996</v>
      </c>
    </row>
    <row r="25" spans="1:6" ht="14.45" x14ac:dyDescent="0.35">
      <c r="A25" s="6">
        <v>38139</v>
      </c>
      <c r="B25" s="2">
        <v>10515</v>
      </c>
      <c r="C25" s="2">
        <f t="shared" si="0"/>
        <v>-16731</v>
      </c>
      <c r="E25" s="16">
        <v>-581</v>
      </c>
      <c r="F25" s="2">
        <f t="shared" si="1"/>
        <v>-817</v>
      </c>
    </row>
    <row r="26" spans="1:6" ht="14.45" x14ac:dyDescent="0.35">
      <c r="A26" s="6">
        <v>38169</v>
      </c>
      <c r="B26" s="2">
        <v>16526</v>
      </c>
      <c r="C26" s="2">
        <f t="shared" si="0"/>
        <v>-15963</v>
      </c>
      <c r="E26" s="16">
        <v>-3267</v>
      </c>
      <c r="F26" s="2">
        <f t="shared" si="1"/>
        <v>-1133</v>
      </c>
    </row>
    <row r="27" spans="1:6" ht="14.45" x14ac:dyDescent="0.35">
      <c r="A27" s="6">
        <v>38200</v>
      </c>
      <c r="B27" s="2">
        <v>-22600</v>
      </c>
      <c r="C27" s="2">
        <f t="shared" si="0"/>
        <v>-17148</v>
      </c>
      <c r="E27" s="16">
        <v>-2875</v>
      </c>
      <c r="F27" s="2">
        <f t="shared" si="1"/>
        <v>-1422</v>
      </c>
    </row>
    <row r="28" spans="1:6" ht="14.45" x14ac:dyDescent="0.35">
      <c r="A28" s="6">
        <v>38231</v>
      </c>
      <c r="B28" s="2">
        <v>-14691</v>
      </c>
      <c r="C28" s="2">
        <f t="shared" si="0"/>
        <v>-16286</v>
      </c>
      <c r="E28" s="16">
        <v>-1147</v>
      </c>
      <c r="F28" s="2">
        <f t="shared" si="1"/>
        <v>-1450</v>
      </c>
    </row>
    <row r="29" spans="1:6" ht="14.45" x14ac:dyDescent="0.35">
      <c r="A29" s="6">
        <v>38261</v>
      </c>
      <c r="B29" s="2">
        <v>9317</v>
      </c>
      <c r="C29" s="2">
        <f t="shared" si="0"/>
        <v>-11470</v>
      </c>
      <c r="E29" s="16">
        <v>2864</v>
      </c>
      <c r="F29" s="2">
        <f t="shared" si="1"/>
        <v>-3008</v>
      </c>
    </row>
    <row r="30" spans="1:6" ht="14.45" x14ac:dyDescent="0.35">
      <c r="A30" s="6">
        <v>38292</v>
      </c>
      <c r="B30" s="2">
        <v>1128</v>
      </c>
      <c r="C30" s="2">
        <f t="shared" si="0"/>
        <v>-13470</v>
      </c>
      <c r="E30" s="16">
        <v>1366</v>
      </c>
      <c r="F30" s="2">
        <f t="shared" si="1"/>
        <v>-3801</v>
      </c>
    </row>
    <row r="31" spans="1:6" ht="14.45" x14ac:dyDescent="0.35">
      <c r="A31" s="6">
        <v>38322</v>
      </c>
      <c r="B31" s="2">
        <v>43345</v>
      </c>
      <c r="C31" s="2">
        <f t="shared" si="0"/>
        <v>-19869</v>
      </c>
      <c r="E31" s="16">
        <v>11220</v>
      </c>
      <c r="F31" s="2">
        <f t="shared" si="1"/>
        <v>-3936</v>
      </c>
    </row>
    <row r="32" spans="1:6" ht="14.45" x14ac:dyDescent="0.35">
      <c r="A32" s="6">
        <v>38353</v>
      </c>
      <c r="B32" s="2">
        <v>-19337</v>
      </c>
      <c r="C32" s="2">
        <f t="shared" si="0"/>
        <v>-21642</v>
      </c>
      <c r="E32" s="16">
        <v>-5058</v>
      </c>
      <c r="F32" s="2">
        <f t="shared" si="1"/>
        <v>-1075</v>
      </c>
    </row>
    <row r="33" spans="1:6" ht="14.45" x14ac:dyDescent="0.35">
      <c r="A33" s="6">
        <v>38384</v>
      </c>
      <c r="B33" s="2">
        <v>15024</v>
      </c>
      <c r="C33" s="2">
        <f t="shared" si="0"/>
        <v>-8049</v>
      </c>
      <c r="E33" s="16">
        <v>1239</v>
      </c>
      <c r="F33" s="2">
        <f t="shared" si="1"/>
        <v>-1731</v>
      </c>
    </row>
    <row r="34" spans="1:6" ht="14.45" x14ac:dyDescent="0.35">
      <c r="A34" s="6">
        <v>38412</v>
      </c>
      <c r="B34" s="2">
        <v>-6831</v>
      </c>
      <c r="C34" s="2">
        <f t="shared" si="0"/>
        <v>-1895</v>
      </c>
      <c r="E34" s="16">
        <v>246</v>
      </c>
      <c r="F34" s="2">
        <f t="shared" si="1"/>
        <v>1189</v>
      </c>
    </row>
    <row r="35" spans="1:6" ht="14.45" x14ac:dyDescent="0.35">
      <c r="A35" s="6">
        <v>38443</v>
      </c>
      <c r="B35" s="2">
        <v>-14002</v>
      </c>
      <c r="C35" s="2">
        <f t="shared" si="0"/>
        <v>-5957</v>
      </c>
      <c r="E35" s="16">
        <v>-4564</v>
      </c>
      <c r="F35" s="2">
        <f t="shared" si="1"/>
        <v>-3963</v>
      </c>
    </row>
    <row r="36" spans="1:6" ht="14.45" x14ac:dyDescent="0.35">
      <c r="A36" s="6">
        <v>38473</v>
      </c>
      <c r="B36" s="2">
        <v>-29568</v>
      </c>
      <c r="C36" s="2">
        <f t="shared" si="0"/>
        <v>-11174</v>
      </c>
      <c r="E36" s="16">
        <v>-2777</v>
      </c>
      <c r="F36" s="2">
        <f t="shared" si="1"/>
        <v>-3334</v>
      </c>
    </row>
    <row r="37" spans="1:6" ht="14.45" x14ac:dyDescent="0.35">
      <c r="A37" s="6">
        <v>38504</v>
      </c>
      <c r="B37" s="2">
        <v>5335</v>
      </c>
      <c r="C37" s="2">
        <f t="shared" si="0"/>
        <v>-16354</v>
      </c>
      <c r="E37" s="16">
        <v>-625</v>
      </c>
      <c r="F37" s="2">
        <f t="shared" si="1"/>
        <v>-3378</v>
      </c>
    </row>
    <row r="38" spans="1:6" ht="14.45" x14ac:dyDescent="0.35">
      <c r="A38" s="6">
        <v>38534</v>
      </c>
      <c r="B38" s="2">
        <v>13919</v>
      </c>
      <c r="C38" s="2">
        <f t="shared" si="0"/>
        <v>-18961</v>
      </c>
      <c r="E38" s="16">
        <v>-4092</v>
      </c>
      <c r="F38" s="2">
        <f t="shared" si="1"/>
        <v>-4203</v>
      </c>
    </row>
    <row r="39" spans="1:6" ht="14.45" x14ac:dyDescent="0.35">
      <c r="A39" s="6">
        <v>38565</v>
      </c>
      <c r="B39" s="2">
        <v>-16232</v>
      </c>
      <c r="C39" s="2">
        <f t="shared" si="0"/>
        <v>-12593</v>
      </c>
      <c r="E39" s="16">
        <v>-4285</v>
      </c>
      <c r="F39" s="2">
        <f t="shared" si="1"/>
        <v>-5613</v>
      </c>
    </row>
    <row r="40" spans="1:6" ht="14.45" x14ac:dyDescent="0.35">
      <c r="A40" s="6">
        <v>38596</v>
      </c>
      <c r="B40" s="2">
        <v>-20070</v>
      </c>
      <c r="C40" s="2">
        <f t="shared" si="0"/>
        <v>-17972</v>
      </c>
      <c r="E40" s="16">
        <v>-628</v>
      </c>
      <c r="F40" s="2">
        <f t="shared" si="1"/>
        <v>-5094</v>
      </c>
    </row>
    <row r="41" spans="1:6" ht="14.45" x14ac:dyDescent="0.35">
      <c r="A41" s="6">
        <v>38626</v>
      </c>
      <c r="B41" s="2">
        <v>3916</v>
      </c>
      <c r="C41" s="2">
        <f t="shared" si="0"/>
        <v>-23373</v>
      </c>
      <c r="E41" s="16">
        <v>2584</v>
      </c>
      <c r="F41" s="2">
        <f t="shared" si="1"/>
        <v>-5374</v>
      </c>
    </row>
    <row r="42" spans="1:6" ht="14.45" x14ac:dyDescent="0.35">
      <c r="A42" s="6">
        <v>38657</v>
      </c>
      <c r="B42" s="2">
        <v>2426</v>
      </c>
      <c r="C42" s="2">
        <f t="shared" si="0"/>
        <v>-22075</v>
      </c>
      <c r="E42" s="16">
        <v>1920</v>
      </c>
      <c r="F42" s="2">
        <f t="shared" si="1"/>
        <v>-4820</v>
      </c>
    </row>
    <row r="43" spans="1:6" x14ac:dyDescent="0.25">
      <c r="A43" s="6">
        <v>38687</v>
      </c>
      <c r="B43" s="2">
        <v>30120</v>
      </c>
      <c r="C43" s="2">
        <f t="shared" si="0"/>
        <v>-35300</v>
      </c>
      <c r="E43" s="16">
        <v>8622</v>
      </c>
      <c r="F43" s="2">
        <f t="shared" si="1"/>
        <v>-7418</v>
      </c>
    </row>
    <row r="44" spans="1:6" x14ac:dyDescent="0.25">
      <c r="A44" s="6">
        <v>38718</v>
      </c>
      <c r="B44" s="2">
        <v>-9166</v>
      </c>
      <c r="C44" s="2">
        <f t="shared" si="0"/>
        <v>-25129</v>
      </c>
      <c r="E44" s="16">
        <v>-4942</v>
      </c>
      <c r="F44" s="2">
        <f t="shared" si="1"/>
        <v>-7302</v>
      </c>
    </row>
    <row r="45" spans="1:6" x14ac:dyDescent="0.25">
      <c r="A45" s="6">
        <v>38749</v>
      </c>
      <c r="B45" s="2">
        <v>9517</v>
      </c>
      <c r="C45" s="2">
        <f t="shared" si="0"/>
        <v>-30636</v>
      </c>
      <c r="E45" s="16">
        <v>3307</v>
      </c>
      <c r="F45" s="2">
        <f t="shared" si="1"/>
        <v>-5234</v>
      </c>
    </row>
    <row r="46" spans="1:6" x14ac:dyDescent="0.25">
      <c r="A46" s="6">
        <v>38777</v>
      </c>
      <c r="B46" s="2">
        <v>-7839</v>
      </c>
      <c r="C46" s="2">
        <f t="shared" si="0"/>
        <v>-31644</v>
      </c>
      <c r="E46" s="16">
        <v>-1246</v>
      </c>
      <c r="F46" s="2">
        <f t="shared" si="1"/>
        <v>-6726</v>
      </c>
    </row>
    <row r="47" spans="1:6" x14ac:dyDescent="0.25">
      <c r="A47" s="6">
        <v>38808</v>
      </c>
      <c r="B47" s="2">
        <v>-18812</v>
      </c>
      <c r="C47" s="2">
        <f t="shared" si="0"/>
        <v>-36454</v>
      </c>
      <c r="E47" s="16">
        <v>-2022</v>
      </c>
      <c r="F47" s="2">
        <f t="shared" si="1"/>
        <v>-4184</v>
      </c>
    </row>
    <row r="48" spans="1:6" x14ac:dyDescent="0.25">
      <c r="A48" s="6">
        <v>38838</v>
      </c>
      <c r="B48" s="2">
        <v>-34965</v>
      </c>
      <c r="C48" s="2">
        <f t="shared" si="0"/>
        <v>-41851</v>
      </c>
      <c r="E48" s="16">
        <v>-2608</v>
      </c>
      <c r="F48" s="2">
        <f t="shared" si="1"/>
        <v>-4015</v>
      </c>
    </row>
    <row r="49" spans="1:6" x14ac:dyDescent="0.25">
      <c r="A49" s="6">
        <v>38869</v>
      </c>
      <c r="B49" s="2">
        <v>11050</v>
      </c>
      <c r="C49" s="2">
        <f t="shared" si="0"/>
        <v>-36136</v>
      </c>
      <c r="E49" s="16">
        <v>-30</v>
      </c>
      <c r="F49" s="2">
        <f t="shared" si="1"/>
        <v>-3420</v>
      </c>
    </row>
    <row r="50" spans="1:6" x14ac:dyDescent="0.25">
      <c r="A50" s="6">
        <v>38899</v>
      </c>
      <c r="B50" s="2">
        <v>1920</v>
      </c>
      <c r="C50" s="2">
        <f t="shared" si="0"/>
        <v>-48135</v>
      </c>
      <c r="E50" s="16">
        <v>-5150</v>
      </c>
      <c r="F50" s="2">
        <f t="shared" si="1"/>
        <v>-4478</v>
      </c>
    </row>
    <row r="51" spans="1:6" x14ac:dyDescent="0.25">
      <c r="A51" s="6">
        <v>38930</v>
      </c>
      <c r="B51" s="2">
        <v>-23103</v>
      </c>
      <c r="C51" s="2">
        <f t="shared" si="0"/>
        <v>-55006</v>
      </c>
      <c r="E51" s="16">
        <v>-2827</v>
      </c>
      <c r="F51" s="2">
        <f t="shared" si="1"/>
        <v>-3020</v>
      </c>
    </row>
    <row r="52" spans="1:6" x14ac:dyDescent="0.25">
      <c r="A52" s="6">
        <v>38961</v>
      </c>
      <c r="B52" s="2">
        <v>-15647</v>
      </c>
      <c r="C52" s="2">
        <f t="shared" si="0"/>
        <v>-50583</v>
      </c>
      <c r="E52" s="16">
        <v>-1190</v>
      </c>
      <c r="F52" s="2">
        <f t="shared" si="1"/>
        <v>-3582</v>
      </c>
    </row>
    <row r="53" spans="1:6" x14ac:dyDescent="0.25">
      <c r="A53" s="6">
        <v>38991</v>
      </c>
      <c r="B53" s="2">
        <v>-308</v>
      </c>
      <c r="C53" s="2">
        <f t="shared" si="0"/>
        <v>-54807</v>
      </c>
      <c r="E53" s="16">
        <v>3368</v>
      </c>
      <c r="F53" s="2">
        <f t="shared" si="1"/>
        <v>-2798</v>
      </c>
    </row>
    <row r="54" spans="1:6" x14ac:dyDescent="0.25">
      <c r="A54" s="6">
        <v>39022</v>
      </c>
      <c r="B54" s="2">
        <v>3765</v>
      </c>
      <c r="C54" s="2">
        <f t="shared" si="0"/>
        <v>-53468</v>
      </c>
      <c r="E54" s="16">
        <v>1605</v>
      </c>
      <c r="F54" s="2">
        <f t="shared" si="1"/>
        <v>-3113</v>
      </c>
    </row>
    <row r="55" spans="1:6" x14ac:dyDescent="0.25">
      <c r="A55" s="6">
        <v>39052</v>
      </c>
      <c r="B55" s="2">
        <v>34199</v>
      </c>
      <c r="C55" s="2">
        <f t="shared" si="0"/>
        <v>-49389</v>
      </c>
      <c r="E55" s="16">
        <v>8751</v>
      </c>
      <c r="F55" s="2">
        <f t="shared" si="1"/>
        <v>-2984</v>
      </c>
    </row>
    <row r="56" spans="1:6" x14ac:dyDescent="0.25">
      <c r="A56" s="6">
        <v>39083</v>
      </c>
      <c r="B56" s="2">
        <v>-10260</v>
      </c>
      <c r="C56" s="2">
        <f t="shared" si="0"/>
        <v>-50483</v>
      </c>
      <c r="E56" s="16">
        <v>-4624</v>
      </c>
      <c r="F56" s="2">
        <f t="shared" si="1"/>
        <v>-2666</v>
      </c>
    </row>
    <row r="57" spans="1:6" x14ac:dyDescent="0.25">
      <c r="A57" s="6">
        <v>39114</v>
      </c>
      <c r="B57" s="2">
        <v>6247</v>
      </c>
      <c r="C57" s="2">
        <f t="shared" si="0"/>
        <v>-53753</v>
      </c>
      <c r="E57" s="16">
        <v>2636</v>
      </c>
      <c r="F57" s="2">
        <f t="shared" si="1"/>
        <v>-3337</v>
      </c>
    </row>
    <row r="58" spans="1:6" x14ac:dyDescent="0.25">
      <c r="A58" s="6">
        <v>39142</v>
      </c>
      <c r="B58" s="2">
        <v>-5556</v>
      </c>
      <c r="C58" s="2">
        <f t="shared" ref="C58:C121" si="2">SUM(B47:B58)</f>
        <v>-51470</v>
      </c>
      <c r="E58" s="16">
        <v>2155</v>
      </c>
      <c r="F58" s="2">
        <f t="shared" si="1"/>
        <v>64</v>
      </c>
    </row>
    <row r="59" spans="1:6" x14ac:dyDescent="0.25">
      <c r="A59" s="6">
        <v>39173</v>
      </c>
      <c r="B59" s="2">
        <v>-23436</v>
      </c>
      <c r="C59" s="2">
        <f t="shared" si="2"/>
        <v>-56094</v>
      </c>
      <c r="E59" s="16">
        <v>-4329</v>
      </c>
      <c r="F59" s="2">
        <f t="shared" si="1"/>
        <v>-2243</v>
      </c>
    </row>
    <row r="60" spans="1:6" x14ac:dyDescent="0.25">
      <c r="A60" s="6">
        <v>39203</v>
      </c>
      <c r="B60" s="2">
        <v>-25059</v>
      </c>
      <c r="C60" s="2">
        <f t="shared" si="2"/>
        <v>-46188</v>
      </c>
      <c r="E60" s="16">
        <v>-2126</v>
      </c>
      <c r="F60" s="2">
        <f t="shared" si="1"/>
        <v>-1761</v>
      </c>
    </row>
    <row r="61" spans="1:6" x14ac:dyDescent="0.25">
      <c r="A61" s="6">
        <v>39234</v>
      </c>
      <c r="B61" s="2">
        <v>6134</v>
      </c>
      <c r="C61" s="2">
        <f t="shared" si="2"/>
        <v>-51104</v>
      </c>
      <c r="E61" s="16">
        <v>-199</v>
      </c>
      <c r="F61" s="2">
        <f t="shared" si="1"/>
        <v>-1930</v>
      </c>
    </row>
    <row r="62" spans="1:6" x14ac:dyDescent="0.25">
      <c r="A62" s="6">
        <v>39264</v>
      </c>
      <c r="B62" s="2">
        <v>1999</v>
      </c>
      <c r="C62" s="2">
        <f t="shared" si="2"/>
        <v>-51025</v>
      </c>
      <c r="E62" s="16">
        <v>-3327</v>
      </c>
      <c r="F62" s="2">
        <f t="shared" si="1"/>
        <v>-107</v>
      </c>
    </row>
    <row r="63" spans="1:6" x14ac:dyDescent="0.25">
      <c r="A63" s="6">
        <v>39295</v>
      </c>
      <c r="B63" s="2">
        <v>-21341</v>
      </c>
      <c r="C63" s="2">
        <f t="shared" si="2"/>
        <v>-49263</v>
      </c>
      <c r="E63" s="16">
        <v>-4256</v>
      </c>
      <c r="F63" s="2">
        <f t="shared" si="1"/>
        <v>-1536</v>
      </c>
    </row>
    <row r="64" spans="1:6" x14ac:dyDescent="0.25">
      <c r="A64" s="6">
        <v>39326</v>
      </c>
      <c r="B64" s="2">
        <v>-14063</v>
      </c>
      <c r="C64" s="2">
        <f t="shared" si="2"/>
        <v>-47679</v>
      </c>
      <c r="E64" s="16">
        <v>-1285</v>
      </c>
      <c r="F64" s="2">
        <f t="shared" si="1"/>
        <v>-1631</v>
      </c>
    </row>
    <row r="65" spans="1:6" x14ac:dyDescent="0.25">
      <c r="A65" s="6">
        <v>39356</v>
      </c>
      <c r="B65" s="2">
        <v>2910</v>
      </c>
      <c r="C65" s="2">
        <f t="shared" si="2"/>
        <v>-44461</v>
      </c>
      <c r="E65" s="16">
        <v>3582</v>
      </c>
      <c r="F65" s="2">
        <f t="shared" si="1"/>
        <v>-1417</v>
      </c>
    </row>
    <row r="66" spans="1:6" x14ac:dyDescent="0.25">
      <c r="A66" s="6">
        <v>39387</v>
      </c>
      <c r="B66" s="2">
        <v>6431</v>
      </c>
      <c r="C66" s="2">
        <f t="shared" si="2"/>
        <v>-41795</v>
      </c>
      <c r="E66" s="16">
        <v>1394</v>
      </c>
      <c r="F66" s="2">
        <f t="shared" si="1"/>
        <v>-1628</v>
      </c>
    </row>
    <row r="67" spans="1:6" x14ac:dyDescent="0.25">
      <c r="A67" s="6">
        <v>39417</v>
      </c>
      <c r="B67" s="2">
        <v>28918</v>
      </c>
      <c r="C67" s="2">
        <f t="shared" si="2"/>
        <v>-47076</v>
      </c>
      <c r="E67" s="16">
        <v>9459</v>
      </c>
      <c r="F67" s="2">
        <f t="shared" si="1"/>
        <v>-920</v>
      </c>
    </row>
    <row r="68" spans="1:6" x14ac:dyDescent="0.25">
      <c r="A68" s="6">
        <v>39448</v>
      </c>
      <c r="B68" s="2">
        <v>-8658</v>
      </c>
      <c r="C68" s="2">
        <f t="shared" si="2"/>
        <v>-45474</v>
      </c>
      <c r="E68" s="16">
        <v>-4245</v>
      </c>
      <c r="F68" s="2">
        <f t="shared" si="1"/>
        <v>-541</v>
      </c>
    </row>
    <row r="69" spans="1:6" x14ac:dyDescent="0.25">
      <c r="A69" s="6">
        <v>39479</v>
      </c>
      <c r="B69" s="2">
        <v>5803</v>
      </c>
      <c r="C69" s="2">
        <f t="shared" si="2"/>
        <v>-45918</v>
      </c>
      <c r="E69" s="16">
        <v>2460</v>
      </c>
      <c r="F69" s="2">
        <f t="shared" si="1"/>
        <v>-717</v>
      </c>
    </row>
    <row r="70" spans="1:6" x14ac:dyDescent="0.25">
      <c r="A70" s="6">
        <v>39508</v>
      </c>
      <c r="B70" s="2">
        <v>-11031</v>
      </c>
      <c r="C70" s="2">
        <f t="shared" si="2"/>
        <v>-51393</v>
      </c>
      <c r="E70" s="16">
        <v>-2816</v>
      </c>
      <c r="F70" s="2">
        <f t="shared" si="1"/>
        <v>-5688</v>
      </c>
    </row>
    <row r="71" spans="1:6" x14ac:dyDescent="0.25">
      <c r="A71" s="6">
        <v>39539</v>
      </c>
      <c r="B71" s="2">
        <v>-22263</v>
      </c>
      <c r="C71" s="2">
        <f t="shared" si="2"/>
        <v>-50220</v>
      </c>
      <c r="E71" s="16">
        <v>-3209</v>
      </c>
      <c r="F71" s="2">
        <f t="shared" si="1"/>
        <v>-4568</v>
      </c>
    </row>
    <row r="72" spans="1:6" x14ac:dyDescent="0.25">
      <c r="A72" s="6">
        <v>39569</v>
      </c>
      <c r="B72" s="2">
        <v>-25376</v>
      </c>
      <c r="C72" s="2">
        <f t="shared" si="2"/>
        <v>-50537</v>
      </c>
      <c r="E72" s="16">
        <v>-2774</v>
      </c>
      <c r="F72" s="2">
        <f t="shared" si="1"/>
        <v>-5216</v>
      </c>
    </row>
    <row r="73" spans="1:6" x14ac:dyDescent="0.25">
      <c r="A73" s="6">
        <v>39600</v>
      </c>
      <c r="B73" s="2">
        <v>7421</v>
      </c>
      <c r="C73" s="2">
        <f t="shared" si="2"/>
        <v>-49250</v>
      </c>
      <c r="E73" s="16">
        <v>2304</v>
      </c>
      <c r="F73" s="2">
        <f t="shared" si="1"/>
        <v>-2713</v>
      </c>
    </row>
    <row r="74" spans="1:6" x14ac:dyDescent="0.25">
      <c r="A74" s="6">
        <v>39630</v>
      </c>
      <c r="B74" s="2">
        <v>5834</v>
      </c>
      <c r="C74" s="2">
        <f t="shared" si="2"/>
        <v>-45415</v>
      </c>
      <c r="E74" s="16">
        <v>-4612</v>
      </c>
      <c r="F74" s="2">
        <f t="shared" si="1"/>
        <v>-3998</v>
      </c>
    </row>
    <row r="75" spans="1:6" x14ac:dyDescent="0.25">
      <c r="A75" s="6">
        <v>39661</v>
      </c>
      <c r="B75" s="2">
        <v>-22545</v>
      </c>
      <c r="C75" s="2">
        <f t="shared" si="2"/>
        <v>-46619</v>
      </c>
      <c r="E75" s="16">
        <v>-5530</v>
      </c>
      <c r="F75" s="2">
        <f t="shared" si="1"/>
        <v>-5272</v>
      </c>
    </row>
    <row r="76" spans="1:6" x14ac:dyDescent="0.25">
      <c r="A76" s="6">
        <v>39692</v>
      </c>
      <c r="B76" s="2">
        <v>-13670</v>
      </c>
      <c r="C76" s="2">
        <f t="shared" si="2"/>
        <v>-46226</v>
      </c>
      <c r="E76" s="16">
        <v>171</v>
      </c>
      <c r="F76" s="2">
        <f t="shared" si="1"/>
        <v>-3816</v>
      </c>
    </row>
    <row r="77" spans="1:6" x14ac:dyDescent="0.25">
      <c r="A77" s="6">
        <v>39722</v>
      </c>
      <c r="B77" s="2">
        <v>4741</v>
      </c>
      <c r="C77" s="2">
        <f t="shared" si="2"/>
        <v>-44395</v>
      </c>
      <c r="E77" s="16">
        <v>2200</v>
      </c>
      <c r="F77" s="2">
        <f t="shared" si="1"/>
        <v>-5198</v>
      </c>
    </row>
    <row r="78" spans="1:6" x14ac:dyDescent="0.25">
      <c r="A78" s="6">
        <v>39753</v>
      </c>
      <c r="B78" s="2">
        <v>-1964</v>
      </c>
      <c r="C78" s="2">
        <f t="shared" si="2"/>
        <v>-52790</v>
      </c>
      <c r="E78" s="16">
        <v>1727</v>
      </c>
      <c r="F78" s="2">
        <f t="shared" si="1"/>
        <v>-4865</v>
      </c>
    </row>
    <row r="79" spans="1:6" x14ac:dyDescent="0.25">
      <c r="A79" s="6">
        <v>39783</v>
      </c>
      <c r="B79" s="2">
        <v>37004</v>
      </c>
      <c r="C79" s="2">
        <f t="shared" si="2"/>
        <v>-44704</v>
      </c>
      <c r="E79" s="16">
        <v>11149</v>
      </c>
      <c r="F79" s="2">
        <f t="shared" si="1"/>
        <v>-3175</v>
      </c>
    </row>
    <row r="80" spans="1:6" x14ac:dyDescent="0.25">
      <c r="A80" s="6">
        <v>39814</v>
      </c>
      <c r="B80" s="2">
        <v>-7804</v>
      </c>
      <c r="C80" s="2">
        <f t="shared" si="2"/>
        <v>-43850</v>
      </c>
      <c r="E80" s="16">
        <v>-5538</v>
      </c>
      <c r="F80" s="2">
        <f t="shared" si="1"/>
        <v>-4468</v>
      </c>
    </row>
    <row r="81" spans="1:6" x14ac:dyDescent="0.25">
      <c r="A81" s="6">
        <v>39845</v>
      </c>
      <c r="B81" s="2">
        <v>8674</v>
      </c>
      <c r="C81" s="2">
        <f t="shared" si="2"/>
        <v>-40979</v>
      </c>
      <c r="E81" s="16">
        <v>2860</v>
      </c>
      <c r="F81" s="2">
        <f t="shared" ref="F81:F144" si="3">SUM(E70:E81)</f>
        <v>-4068</v>
      </c>
    </row>
    <row r="82" spans="1:6" x14ac:dyDescent="0.25">
      <c r="A82" s="6">
        <v>39873</v>
      </c>
      <c r="B82" s="2">
        <v>-16064</v>
      </c>
      <c r="C82" s="2">
        <f t="shared" si="2"/>
        <v>-46012</v>
      </c>
      <c r="E82" s="16">
        <v>-4637</v>
      </c>
      <c r="F82" s="2">
        <f t="shared" si="3"/>
        <v>-5889</v>
      </c>
    </row>
    <row r="83" spans="1:6" x14ac:dyDescent="0.25">
      <c r="A83" s="6">
        <v>39904</v>
      </c>
      <c r="B83" s="2">
        <v>-13899</v>
      </c>
      <c r="C83" s="2">
        <f t="shared" si="2"/>
        <v>-37648</v>
      </c>
      <c r="E83" s="16">
        <v>-1118</v>
      </c>
      <c r="F83" s="2">
        <f t="shared" si="3"/>
        <v>-3798</v>
      </c>
    </row>
    <row r="84" spans="1:6" x14ac:dyDescent="0.25">
      <c r="A84" s="6">
        <v>39934</v>
      </c>
      <c r="B84" s="2">
        <v>-14722</v>
      </c>
      <c r="C84" s="2">
        <f t="shared" si="2"/>
        <v>-26994</v>
      </c>
      <c r="E84" s="16">
        <v>-3340</v>
      </c>
      <c r="F84" s="2">
        <f t="shared" si="3"/>
        <v>-4364</v>
      </c>
    </row>
    <row r="85" spans="1:6" x14ac:dyDescent="0.25">
      <c r="A85" s="6">
        <v>39965</v>
      </c>
      <c r="B85" s="2">
        <v>13958</v>
      </c>
      <c r="C85" s="2">
        <f t="shared" si="2"/>
        <v>-20457</v>
      </c>
      <c r="E85" s="16">
        <v>872</v>
      </c>
      <c r="F85" s="2">
        <f t="shared" si="3"/>
        <v>-5796</v>
      </c>
    </row>
    <row r="86" spans="1:6" x14ac:dyDescent="0.25">
      <c r="A86" s="6">
        <v>39995</v>
      </c>
      <c r="B86" s="2">
        <v>10316</v>
      </c>
      <c r="C86" s="2">
        <f t="shared" si="2"/>
        <v>-15975</v>
      </c>
      <c r="E86" s="16">
        <v>-3523</v>
      </c>
      <c r="F86" s="2">
        <f t="shared" si="3"/>
        <v>-4707</v>
      </c>
    </row>
    <row r="87" spans="1:6" x14ac:dyDescent="0.25">
      <c r="A87" s="6">
        <v>40026</v>
      </c>
      <c r="B87" s="2">
        <v>-22402</v>
      </c>
      <c r="C87" s="2">
        <f t="shared" si="2"/>
        <v>-15832</v>
      </c>
      <c r="E87" s="16">
        <v>-4586</v>
      </c>
      <c r="F87" s="2">
        <f t="shared" si="3"/>
        <v>-3763</v>
      </c>
    </row>
    <row r="88" spans="1:6" x14ac:dyDescent="0.25">
      <c r="A88" s="6">
        <v>40057</v>
      </c>
      <c r="B88" s="2">
        <v>-12396</v>
      </c>
      <c r="C88" s="2">
        <f t="shared" si="2"/>
        <v>-14558</v>
      </c>
      <c r="E88" s="16">
        <v>-123</v>
      </c>
      <c r="F88" s="2">
        <f t="shared" si="3"/>
        <v>-4057</v>
      </c>
    </row>
    <row r="89" spans="1:6" x14ac:dyDescent="0.25">
      <c r="A89" s="6">
        <v>40087</v>
      </c>
      <c r="B89" s="2">
        <v>1621</v>
      </c>
      <c r="C89" s="2">
        <f t="shared" si="2"/>
        <v>-17678</v>
      </c>
      <c r="E89" s="16">
        <v>2787</v>
      </c>
      <c r="F89" s="2">
        <f t="shared" si="3"/>
        <v>-3470</v>
      </c>
    </row>
    <row r="90" spans="1:6" x14ac:dyDescent="0.25">
      <c r="A90" s="6">
        <v>40118</v>
      </c>
      <c r="B90" s="2">
        <v>-3772</v>
      </c>
      <c r="C90" s="2">
        <f t="shared" si="2"/>
        <v>-19486</v>
      </c>
      <c r="E90" s="16">
        <v>1465</v>
      </c>
      <c r="F90" s="2">
        <f t="shared" si="3"/>
        <v>-3732</v>
      </c>
    </row>
    <row r="91" spans="1:6" x14ac:dyDescent="0.25">
      <c r="A91" s="6">
        <v>40148</v>
      </c>
      <c r="B91" s="2">
        <v>38010</v>
      </c>
      <c r="C91" s="2">
        <f t="shared" si="2"/>
        <v>-18480</v>
      </c>
      <c r="E91" s="16">
        <v>12176</v>
      </c>
      <c r="F91" s="2">
        <f t="shared" si="3"/>
        <v>-2705</v>
      </c>
    </row>
    <row r="92" spans="1:6" x14ac:dyDescent="0.25">
      <c r="A92" s="6">
        <v>40179</v>
      </c>
      <c r="B92" s="2">
        <v>-10262</v>
      </c>
      <c r="C92" s="2">
        <f t="shared" si="2"/>
        <v>-20938</v>
      </c>
      <c r="E92" s="16">
        <v>-3514</v>
      </c>
      <c r="F92" s="2">
        <f t="shared" si="3"/>
        <v>-681</v>
      </c>
    </row>
    <row r="93" spans="1:6" x14ac:dyDescent="0.25">
      <c r="A93" s="6">
        <v>40210</v>
      </c>
      <c r="B93" s="2">
        <v>5800</v>
      </c>
      <c r="C93" s="2">
        <f t="shared" si="2"/>
        <v>-23812</v>
      </c>
      <c r="E93" s="16">
        <v>2488</v>
      </c>
      <c r="F93" s="2">
        <f t="shared" si="3"/>
        <v>-1053</v>
      </c>
    </row>
    <row r="94" spans="1:6" x14ac:dyDescent="0.25">
      <c r="A94" s="6">
        <v>40238</v>
      </c>
      <c r="B94" s="2">
        <v>-12048</v>
      </c>
      <c r="C94" s="2">
        <f t="shared" si="2"/>
        <v>-19796</v>
      </c>
      <c r="E94" s="16">
        <v>1438</v>
      </c>
      <c r="F94" s="2">
        <f t="shared" si="3"/>
        <v>5022</v>
      </c>
    </row>
    <row r="95" spans="1:6" x14ac:dyDescent="0.25">
      <c r="A95" s="6">
        <v>40269</v>
      </c>
      <c r="B95" s="2">
        <v>-16984</v>
      </c>
      <c r="C95" s="2">
        <f t="shared" si="2"/>
        <v>-22881</v>
      </c>
      <c r="E95" s="16">
        <v>-6270</v>
      </c>
      <c r="F95" s="2">
        <f t="shared" si="3"/>
        <v>-130</v>
      </c>
    </row>
    <row r="96" spans="1:6" x14ac:dyDescent="0.25">
      <c r="A96" s="6">
        <v>40299</v>
      </c>
      <c r="B96" s="2">
        <v>-29917</v>
      </c>
      <c r="C96" s="2">
        <f t="shared" si="2"/>
        <v>-38076</v>
      </c>
      <c r="E96" s="16">
        <v>-2815</v>
      </c>
      <c r="F96" s="2">
        <f t="shared" si="3"/>
        <v>395</v>
      </c>
    </row>
    <row r="97" spans="1:6" x14ac:dyDescent="0.25">
      <c r="A97" s="6">
        <v>40330</v>
      </c>
      <c r="B97" s="2">
        <v>7665</v>
      </c>
      <c r="C97" s="2">
        <f t="shared" si="2"/>
        <v>-44369</v>
      </c>
      <c r="E97" s="16">
        <v>601</v>
      </c>
      <c r="F97" s="2">
        <f t="shared" si="3"/>
        <v>124</v>
      </c>
    </row>
    <row r="98" spans="1:6" x14ac:dyDescent="0.25">
      <c r="A98" s="6">
        <v>40360</v>
      </c>
      <c r="B98" s="2">
        <v>14577</v>
      </c>
      <c r="C98" s="2">
        <f t="shared" si="2"/>
        <v>-40108</v>
      </c>
      <c r="E98" s="16">
        <v>-3509</v>
      </c>
      <c r="F98" s="2">
        <f t="shared" si="3"/>
        <v>138</v>
      </c>
    </row>
    <row r="99" spans="1:6" x14ac:dyDescent="0.25">
      <c r="A99" s="6">
        <v>40391</v>
      </c>
      <c r="B99" s="2">
        <v>-27971</v>
      </c>
      <c r="C99" s="2">
        <f t="shared" si="2"/>
        <v>-45677</v>
      </c>
      <c r="E99" s="16">
        <v>-4382</v>
      </c>
      <c r="F99" s="2">
        <f t="shared" si="3"/>
        <v>342</v>
      </c>
    </row>
    <row r="100" spans="1:6" x14ac:dyDescent="0.25">
      <c r="A100" s="6">
        <v>40422</v>
      </c>
      <c r="B100" s="2">
        <v>-13951</v>
      </c>
      <c r="C100" s="2">
        <f t="shared" si="2"/>
        <v>-47232</v>
      </c>
      <c r="E100" s="16">
        <v>-345</v>
      </c>
      <c r="F100" s="2">
        <f t="shared" si="3"/>
        <v>120</v>
      </c>
    </row>
    <row r="101" spans="1:6" x14ac:dyDescent="0.25">
      <c r="A101" s="6">
        <v>40452</v>
      </c>
      <c r="B101" s="2">
        <v>2346</v>
      </c>
      <c r="C101" s="2">
        <f t="shared" si="2"/>
        <v>-46507</v>
      </c>
      <c r="E101" s="16">
        <v>3472</v>
      </c>
      <c r="F101" s="2">
        <f t="shared" si="3"/>
        <v>805</v>
      </c>
    </row>
    <row r="102" spans="1:6" x14ac:dyDescent="0.25">
      <c r="A102" s="6">
        <v>40483</v>
      </c>
      <c r="B102" s="2">
        <v>-1678</v>
      </c>
      <c r="C102" s="2">
        <f t="shared" si="2"/>
        <v>-44413</v>
      </c>
      <c r="E102" s="16">
        <v>1246</v>
      </c>
      <c r="F102" s="2">
        <f t="shared" si="3"/>
        <v>586</v>
      </c>
    </row>
    <row r="103" spans="1:6" x14ac:dyDescent="0.25">
      <c r="A103" s="6">
        <v>40513</v>
      </c>
      <c r="B103" s="2">
        <v>27333</v>
      </c>
      <c r="C103" s="2">
        <f t="shared" si="2"/>
        <v>-55090</v>
      </c>
      <c r="E103" s="16">
        <v>8508</v>
      </c>
      <c r="F103" s="2">
        <f t="shared" si="3"/>
        <v>-3082</v>
      </c>
    </row>
    <row r="104" spans="1:6" x14ac:dyDescent="0.25">
      <c r="A104" s="6">
        <v>40544</v>
      </c>
      <c r="B104" s="2">
        <v>-2584</v>
      </c>
      <c r="C104" s="2">
        <f t="shared" si="2"/>
        <v>-47412</v>
      </c>
      <c r="E104" s="16">
        <v>-1712</v>
      </c>
      <c r="F104" s="2">
        <f t="shared" si="3"/>
        <v>-1280</v>
      </c>
    </row>
    <row r="105" spans="1:6" x14ac:dyDescent="0.25">
      <c r="A105" s="6">
        <v>40575</v>
      </c>
      <c r="B105" s="2">
        <v>8414</v>
      </c>
      <c r="C105" s="2">
        <f t="shared" si="2"/>
        <v>-44798</v>
      </c>
      <c r="E105" s="16">
        <v>3184</v>
      </c>
      <c r="F105" s="2">
        <f t="shared" si="3"/>
        <v>-584</v>
      </c>
    </row>
    <row r="106" spans="1:6" x14ac:dyDescent="0.25">
      <c r="A106" s="6">
        <v>40603</v>
      </c>
      <c r="B106" s="2">
        <v>-10239</v>
      </c>
      <c r="C106" s="2">
        <f t="shared" si="2"/>
        <v>-42989</v>
      </c>
      <c r="E106" s="16">
        <v>-4258</v>
      </c>
      <c r="F106" s="2">
        <f t="shared" si="3"/>
        <v>-6280</v>
      </c>
    </row>
    <row r="107" spans="1:6" x14ac:dyDescent="0.25">
      <c r="A107" s="6">
        <v>40634</v>
      </c>
      <c r="B107" s="2">
        <v>-18096</v>
      </c>
      <c r="C107" s="2">
        <f t="shared" si="2"/>
        <v>-44101</v>
      </c>
      <c r="E107" s="16">
        <v>-3954</v>
      </c>
      <c r="F107" s="2">
        <f t="shared" si="3"/>
        <v>-3964</v>
      </c>
    </row>
    <row r="108" spans="1:6" x14ac:dyDescent="0.25">
      <c r="A108" s="6">
        <v>40664</v>
      </c>
      <c r="B108" s="2">
        <v>-27594</v>
      </c>
      <c r="C108" s="2">
        <f t="shared" si="2"/>
        <v>-41778</v>
      </c>
      <c r="E108" s="16">
        <v>-2164</v>
      </c>
      <c r="F108" s="2">
        <f t="shared" si="3"/>
        <v>-3313</v>
      </c>
    </row>
    <row r="109" spans="1:6" x14ac:dyDescent="0.25">
      <c r="A109" s="6">
        <v>40695</v>
      </c>
      <c r="B109" s="2">
        <v>11548</v>
      </c>
      <c r="C109" s="2">
        <f t="shared" si="2"/>
        <v>-37895</v>
      </c>
      <c r="E109" s="16">
        <v>2203</v>
      </c>
      <c r="F109" s="2">
        <f t="shared" si="3"/>
        <v>-1711</v>
      </c>
    </row>
    <row r="110" spans="1:6" x14ac:dyDescent="0.25">
      <c r="A110" s="6">
        <v>40725</v>
      </c>
      <c r="B110" s="2">
        <v>6452</v>
      </c>
      <c r="C110" s="2">
        <f t="shared" si="2"/>
        <v>-46020</v>
      </c>
      <c r="E110" s="16">
        <v>-3827</v>
      </c>
      <c r="F110" s="2">
        <f t="shared" si="3"/>
        <v>-2029</v>
      </c>
    </row>
    <row r="111" spans="1:6" x14ac:dyDescent="0.25">
      <c r="A111" s="6">
        <v>40756</v>
      </c>
      <c r="B111" s="2">
        <v>-18100</v>
      </c>
      <c r="C111" s="2">
        <f t="shared" si="2"/>
        <v>-36149</v>
      </c>
      <c r="E111" s="16">
        <v>-5240</v>
      </c>
      <c r="F111" s="2">
        <f t="shared" si="3"/>
        <v>-2887</v>
      </c>
    </row>
    <row r="112" spans="1:6" x14ac:dyDescent="0.25">
      <c r="A112" s="6">
        <v>40787</v>
      </c>
      <c r="B112" s="2">
        <v>-15669</v>
      </c>
      <c r="C112" s="2">
        <f t="shared" si="2"/>
        <v>-37867</v>
      </c>
      <c r="E112" s="16">
        <v>-68</v>
      </c>
      <c r="F112" s="2">
        <f t="shared" si="3"/>
        <v>-2610</v>
      </c>
    </row>
    <row r="113" spans="1:6" x14ac:dyDescent="0.25">
      <c r="A113" s="6">
        <v>40817</v>
      </c>
      <c r="B113" s="2">
        <v>-2702</v>
      </c>
      <c r="C113" s="2">
        <f t="shared" si="2"/>
        <v>-42915</v>
      </c>
      <c r="E113" s="16">
        <v>3510</v>
      </c>
      <c r="F113" s="2">
        <f t="shared" si="3"/>
        <v>-2572</v>
      </c>
    </row>
    <row r="114" spans="1:6" x14ac:dyDescent="0.25">
      <c r="A114" s="6">
        <v>40848</v>
      </c>
      <c r="B114" s="2">
        <v>2375</v>
      </c>
      <c r="C114" s="2">
        <f t="shared" si="2"/>
        <v>-38862</v>
      </c>
      <c r="E114" s="16">
        <v>1371</v>
      </c>
      <c r="F114" s="2">
        <f t="shared" si="3"/>
        <v>-2447</v>
      </c>
    </row>
    <row r="115" spans="1:6" x14ac:dyDescent="0.25">
      <c r="A115" s="6">
        <v>40878</v>
      </c>
      <c r="B115" s="2">
        <v>22824</v>
      </c>
      <c r="C115" s="2">
        <f t="shared" si="2"/>
        <v>-43371</v>
      </c>
      <c r="E115" s="16">
        <v>9164</v>
      </c>
      <c r="F115" s="2">
        <f t="shared" si="3"/>
        <v>-1791</v>
      </c>
    </row>
    <row r="116" spans="1:6" x14ac:dyDescent="0.25">
      <c r="A116" s="6">
        <v>40909</v>
      </c>
      <c r="B116" s="2">
        <v>-6174</v>
      </c>
      <c r="C116" s="2">
        <f t="shared" si="2"/>
        <v>-46961</v>
      </c>
      <c r="E116" s="16">
        <v>-3097</v>
      </c>
      <c r="F116" s="2">
        <f t="shared" si="3"/>
        <v>-3176</v>
      </c>
    </row>
    <row r="117" spans="1:6" x14ac:dyDescent="0.25">
      <c r="A117" s="6">
        <v>40940</v>
      </c>
      <c r="B117" s="2">
        <v>4249</v>
      </c>
      <c r="C117" s="2">
        <f t="shared" si="2"/>
        <v>-51126</v>
      </c>
      <c r="E117" s="16">
        <v>1332</v>
      </c>
      <c r="F117" s="2">
        <f t="shared" si="3"/>
        <v>-5028</v>
      </c>
    </row>
    <row r="118" spans="1:6" x14ac:dyDescent="0.25">
      <c r="A118" s="6">
        <v>40969</v>
      </c>
      <c r="B118" s="2">
        <v>-14872</v>
      </c>
      <c r="C118" s="2">
        <f t="shared" si="2"/>
        <v>-55759</v>
      </c>
      <c r="E118" s="16">
        <v>-1793</v>
      </c>
      <c r="F118" s="2">
        <f t="shared" si="3"/>
        <v>-2563</v>
      </c>
    </row>
    <row r="119" spans="1:6" x14ac:dyDescent="0.25">
      <c r="A119" s="6">
        <v>41000</v>
      </c>
      <c r="B119" s="2">
        <v>-15297</v>
      </c>
      <c r="C119" s="2">
        <f t="shared" si="2"/>
        <v>-52960</v>
      </c>
      <c r="E119" s="16">
        <v>-3513</v>
      </c>
      <c r="F119" s="2">
        <f t="shared" si="3"/>
        <v>-2122</v>
      </c>
    </row>
    <row r="120" spans="1:6" x14ac:dyDescent="0.25">
      <c r="A120" s="6">
        <v>41030</v>
      </c>
      <c r="B120" s="2">
        <v>-22250</v>
      </c>
      <c r="C120" s="2">
        <f t="shared" si="2"/>
        <v>-47616</v>
      </c>
      <c r="E120" s="16">
        <v>-3562</v>
      </c>
      <c r="F120" s="2">
        <f t="shared" si="3"/>
        <v>-3520</v>
      </c>
    </row>
    <row r="121" spans="1:6" x14ac:dyDescent="0.25">
      <c r="A121" s="6">
        <v>41061</v>
      </c>
      <c r="B121" s="2">
        <v>6872</v>
      </c>
      <c r="C121" s="2">
        <f t="shared" si="2"/>
        <v>-52292</v>
      </c>
      <c r="E121" s="16">
        <v>448</v>
      </c>
      <c r="F121" s="2">
        <f t="shared" si="3"/>
        <v>-5275</v>
      </c>
    </row>
    <row r="122" spans="1:6" x14ac:dyDescent="0.25">
      <c r="A122" s="6">
        <v>41091</v>
      </c>
      <c r="B122" s="2">
        <v>3660</v>
      </c>
      <c r="C122" s="2">
        <f t="shared" ref="C122:C185" si="4">SUM(B111:B122)</f>
        <v>-55084</v>
      </c>
      <c r="E122" s="16">
        <v>-4883</v>
      </c>
      <c r="F122" s="2">
        <f t="shared" si="3"/>
        <v>-6331</v>
      </c>
    </row>
    <row r="123" spans="1:6" x14ac:dyDescent="0.25">
      <c r="A123" s="6">
        <v>41122</v>
      </c>
      <c r="B123" s="2">
        <v>-19173</v>
      </c>
      <c r="C123" s="2">
        <f t="shared" si="4"/>
        <v>-56157</v>
      </c>
      <c r="E123" s="16">
        <v>-6720</v>
      </c>
      <c r="F123" s="2">
        <f t="shared" si="3"/>
        <v>-7811</v>
      </c>
    </row>
    <row r="124" spans="1:6" x14ac:dyDescent="0.25">
      <c r="A124" s="6">
        <v>41153</v>
      </c>
      <c r="B124" s="2">
        <v>-16515</v>
      </c>
      <c r="C124" s="2">
        <f t="shared" si="4"/>
        <v>-57003</v>
      </c>
      <c r="E124" s="16">
        <v>13</v>
      </c>
      <c r="F124" s="2">
        <f t="shared" si="3"/>
        <v>-7730</v>
      </c>
    </row>
    <row r="125" spans="1:6" x14ac:dyDescent="0.25">
      <c r="A125" s="6">
        <v>41183</v>
      </c>
      <c r="B125" s="2">
        <v>835</v>
      </c>
      <c r="C125" s="2">
        <f t="shared" si="4"/>
        <v>-53466</v>
      </c>
      <c r="E125" s="16">
        <v>2433</v>
      </c>
      <c r="F125" s="2">
        <f t="shared" si="3"/>
        <v>-8807</v>
      </c>
    </row>
    <row r="126" spans="1:6" x14ac:dyDescent="0.25">
      <c r="A126" s="6">
        <v>41214</v>
      </c>
      <c r="B126" s="2">
        <v>-275</v>
      </c>
      <c r="C126" s="2">
        <f t="shared" si="4"/>
        <v>-56116</v>
      </c>
      <c r="E126" s="16">
        <v>2144</v>
      </c>
      <c r="F126" s="2">
        <f t="shared" si="3"/>
        <v>-8034</v>
      </c>
    </row>
    <row r="127" spans="1:6" x14ac:dyDescent="0.25">
      <c r="A127" s="6">
        <v>41244</v>
      </c>
      <c r="B127" s="2">
        <v>24102</v>
      </c>
      <c r="C127" s="2">
        <f t="shared" si="4"/>
        <v>-54838</v>
      </c>
      <c r="E127" s="16">
        <v>9979</v>
      </c>
      <c r="F127" s="2">
        <f t="shared" si="3"/>
        <v>-7219</v>
      </c>
    </row>
    <row r="128" spans="1:6" x14ac:dyDescent="0.25">
      <c r="A128" s="6">
        <v>41275</v>
      </c>
      <c r="B128" s="2">
        <v>-2733</v>
      </c>
      <c r="C128" s="2">
        <f t="shared" si="4"/>
        <v>-51397</v>
      </c>
      <c r="E128" s="16">
        <v>-4083</v>
      </c>
      <c r="F128" s="2">
        <f t="shared" si="3"/>
        <v>-8205</v>
      </c>
    </row>
    <row r="129" spans="1:6" x14ac:dyDescent="0.25">
      <c r="A129" s="6">
        <v>41306</v>
      </c>
      <c r="B129" s="2">
        <v>5698</v>
      </c>
      <c r="C129" s="2">
        <f t="shared" si="4"/>
        <v>-49948</v>
      </c>
      <c r="E129" s="16">
        <v>2802</v>
      </c>
      <c r="F129" s="2">
        <f t="shared" si="3"/>
        <v>-6735</v>
      </c>
    </row>
    <row r="130" spans="1:6" x14ac:dyDescent="0.25">
      <c r="A130" s="6">
        <v>41334</v>
      </c>
      <c r="B130" s="2">
        <v>-5539</v>
      </c>
      <c r="C130" s="2">
        <f t="shared" si="4"/>
        <v>-40615</v>
      </c>
      <c r="E130" s="16">
        <v>-357</v>
      </c>
      <c r="F130" s="2">
        <f t="shared" si="3"/>
        <v>-5299</v>
      </c>
    </row>
    <row r="131" spans="1:6" x14ac:dyDescent="0.25">
      <c r="A131" s="6">
        <v>41365</v>
      </c>
      <c r="B131" s="2">
        <v>-22243</v>
      </c>
      <c r="C131" s="2">
        <f t="shared" si="4"/>
        <v>-47561</v>
      </c>
      <c r="E131" s="16">
        <v>-6185</v>
      </c>
      <c r="F131" s="2">
        <f t="shared" si="3"/>
        <v>-7971</v>
      </c>
    </row>
    <row r="132" spans="1:6" x14ac:dyDescent="0.25">
      <c r="A132" s="6">
        <v>41395</v>
      </c>
      <c r="B132" s="2">
        <v>-20019</v>
      </c>
      <c r="C132" s="2">
        <f t="shared" si="4"/>
        <v>-45330</v>
      </c>
      <c r="E132" s="16">
        <v>-1458</v>
      </c>
      <c r="F132" s="2">
        <f t="shared" si="3"/>
        <v>-5867</v>
      </c>
    </row>
    <row r="133" spans="1:6" x14ac:dyDescent="0.25">
      <c r="A133" s="6">
        <v>41426</v>
      </c>
      <c r="B133" s="2">
        <v>2132</v>
      </c>
      <c r="C133" s="2">
        <f t="shared" si="4"/>
        <v>-50070</v>
      </c>
      <c r="E133" s="16">
        <v>517</v>
      </c>
      <c r="F133" s="2">
        <f t="shared" si="3"/>
        <v>-5798</v>
      </c>
    </row>
    <row r="134" spans="1:6" x14ac:dyDescent="0.25">
      <c r="A134" s="6">
        <v>41456</v>
      </c>
      <c r="B134" s="2">
        <v>6052</v>
      </c>
      <c r="C134" s="2">
        <f t="shared" si="4"/>
        <v>-47678</v>
      </c>
      <c r="E134" s="16">
        <v>-4737</v>
      </c>
      <c r="F134" s="2">
        <f t="shared" si="3"/>
        <v>-5652</v>
      </c>
    </row>
    <row r="135" spans="1:6" x14ac:dyDescent="0.25">
      <c r="A135" s="6">
        <v>41487</v>
      </c>
      <c r="B135" s="2">
        <v>-23174</v>
      </c>
      <c r="C135" s="2">
        <f t="shared" si="4"/>
        <v>-51679</v>
      </c>
      <c r="E135" s="16">
        <v>-6836</v>
      </c>
      <c r="F135" s="2">
        <f t="shared" si="3"/>
        <v>-5768</v>
      </c>
    </row>
    <row r="136" spans="1:6" x14ac:dyDescent="0.25">
      <c r="A136" s="6">
        <v>41518</v>
      </c>
      <c r="B136" s="2">
        <v>-16204</v>
      </c>
      <c r="C136" s="2">
        <f t="shared" si="4"/>
        <v>-51368</v>
      </c>
      <c r="E136" s="16">
        <v>-188</v>
      </c>
      <c r="F136" s="2">
        <f t="shared" si="3"/>
        <v>-5969</v>
      </c>
    </row>
    <row r="137" spans="1:6" x14ac:dyDescent="0.25">
      <c r="A137" s="6">
        <v>41548</v>
      </c>
      <c r="B137" s="2">
        <v>-2126</v>
      </c>
      <c r="C137" s="2">
        <f t="shared" si="4"/>
        <v>-54329</v>
      </c>
      <c r="E137" s="16">
        <v>3173</v>
      </c>
      <c r="F137" s="2">
        <f t="shared" si="3"/>
        <v>-5229</v>
      </c>
    </row>
    <row r="138" spans="1:6" x14ac:dyDescent="0.25">
      <c r="A138" s="6">
        <v>41579</v>
      </c>
      <c r="B138" s="2">
        <v>-1241</v>
      </c>
      <c r="C138" s="2">
        <f t="shared" si="4"/>
        <v>-55295</v>
      </c>
      <c r="E138" s="16">
        <v>2117</v>
      </c>
      <c r="F138" s="2">
        <f t="shared" si="3"/>
        <v>-5256</v>
      </c>
    </row>
    <row r="139" spans="1:6" x14ac:dyDescent="0.25">
      <c r="A139" s="6">
        <v>41609</v>
      </c>
      <c r="B139" s="2">
        <v>31707</v>
      </c>
      <c r="C139" s="2">
        <f t="shared" si="4"/>
        <v>-47690</v>
      </c>
      <c r="E139" s="16">
        <v>12179</v>
      </c>
      <c r="F139" s="2">
        <f t="shared" si="3"/>
        <v>-3056</v>
      </c>
    </row>
    <row r="140" spans="1:6" x14ac:dyDescent="0.25">
      <c r="A140" s="6">
        <v>41640</v>
      </c>
      <c r="B140" s="2">
        <v>-7113</v>
      </c>
      <c r="C140" s="2">
        <f t="shared" si="4"/>
        <v>-52070</v>
      </c>
      <c r="E140" s="16">
        <v>-5323</v>
      </c>
      <c r="F140" s="2">
        <f t="shared" si="3"/>
        <v>-4296</v>
      </c>
    </row>
    <row r="141" spans="1:6" x14ac:dyDescent="0.25">
      <c r="A141" s="6">
        <v>41671</v>
      </c>
      <c r="B141" s="2">
        <v>5202</v>
      </c>
      <c r="C141" s="2">
        <f t="shared" si="4"/>
        <v>-52566</v>
      </c>
      <c r="E141" s="16">
        <v>1936</v>
      </c>
      <c r="F141" s="2">
        <f t="shared" si="3"/>
        <v>-5162</v>
      </c>
    </row>
    <row r="142" spans="1:6" x14ac:dyDescent="0.25">
      <c r="A142" s="6">
        <v>41699</v>
      </c>
      <c r="B142" s="2">
        <v>-12386</v>
      </c>
      <c r="C142" s="2">
        <f t="shared" si="4"/>
        <v>-59413</v>
      </c>
      <c r="E142" s="16">
        <v>-2677</v>
      </c>
      <c r="F142" s="2">
        <f t="shared" si="3"/>
        <v>-7482</v>
      </c>
    </row>
    <row r="143" spans="1:6" x14ac:dyDescent="0.25">
      <c r="A143" s="6">
        <v>41730</v>
      </c>
      <c r="B143" s="2">
        <v>-25695</v>
      </c>
      <c r="C143" s="2">
        <f t="shared" si="4"/>
        <v>-62865</v>
      </c>
      <c r="E143" s="16">
        <v>-3421</v>
      </c>
      <c r="F143" s="2">
        <f t="shared" si="3"/>
        <v>-4718</v>
      </c>
    </row>
    <row r="144" spans="1:6" x14ac:dyDescent="0.25">
      <c r="A144" s="6">
        <v>41760</v>
      </c>
      <c r="B144" s="2">
        <v>-25043</v>
      </c>
      <c r="C144" s="2">
        <f t="shared" si="4"/>
        <v>-67889</v>
      </c>
      <c r="E144" s="16">
        <v>-1887</v>
      </c>
      <c r="F144" s="2">
        <f t="shared" si="3"/>
        <v>-5147</v>
      </c>
    </row>
    <row r="145" spans="1:6" x14ac:dyDescent="0.25">
      <c r="A145" s="6">
        <v>41791</v>
      </c>
      <c r="B145" s="2">
        <v>-610</v>
      </c>
      <c r="C145" s="2">
        <f t="shared" si="4"/>
        <v>-70631</v>
      </c>
      <c r="E145" s="16">
        <v>2567</v>
      </c>
      <c r="F145" s="2">
        <f t="shared" ref="F145:F187" si="5">SUM(E134:E145)</f>
        <v>-3097</v>
      </c>
    </row>
    <row r="146" spans="1:6" x14ac:dyDescent="0.25">
      <c r="A146" s="6">
        <v>41821</v>
      </c>
      <c r="B146" s="2">
        <v>4221</v>
      </c>
      <c r="C146" s="2">
        <f t="shared" si="4"/>
        <v>-72462</v>
      </c>
      <c r="E146" s="16">
        <v>-3898</v>
      </c>
      <c r="F146" s="2">
        <f t="shared" si="5"/>
        <v>-2258</v>
      </c>
    </row>
    <row r="147" spans="1:6" x14ac:dyDescent="0.25">
      <c r="A147" s="6">
        <v>41852</v>
      </c>
      <c r="B147" s="2">
        <v>-28473</v>
      </c>
      <c r="C147" s="2">
        <f t="shared" si="4"/>
        <v>-77761</v>
      </c>
      <c r="E147" s="16">
        <v>-8599</v>
      </c>
      <c r="F147" s="2">
        <f t="shared" si="5"/>
        <v>-4021</v>
      </c>
    </row>
    <row r="148" spans="1:6" x14ac:dyDescent="0.25">
      <c r="A148" s="6">
        <v>41883</v>
      </c>
      <c r="B148" s="2">
        <v>-17684</v>
      </c>
      <c r="C148" s="2">
        <f t="shared" si="4"/>
        <v>-79241</v>
      </c>
      <c r="E148" s="16">
        <v>-279</v>
      </c>
      <c r="F148" s="2">
        <f t="shared" si="5"/>
        <v>-4112</v>
      </c>
    </row>
    <row r="149" spans="1:6" x14ac:dyDescent="0.25">
      <c r="A149" s="6">
        <v>41913</v>
      </c>
      <c r="B149" s="2">
        <v>2141</v>
      </c>
      <c r="C149" s="2">
        <f t="shared" si="4"/>
        <v>-74974</v>
      </c>
      <c r="E149" s="16">
        <v>4192</v>
      </c>
      <c r="F149" s="2">
        <f t="shared" si="5"/>
        <v>-3093</v>
      </c>
    </row>
    <row r="150" spans="1:6" x14ac:dyDescent="0.25">
      <c r="A150" s="6">
        <v>41944</v>
      </c>
      <c r="B150" s="2">
        <v>-4929</v>
      </c>
      <c r="C150" s="2">
        <f t="shared" si="4"/>
        <v>-78662</v>
      </c>
      <c r="E150" s="16">
        <v>2007</v>
      </c>
      <c r="F150" s="2">
        <f t="shared" si="5"/>
        <v>-3203</v>
      </c>
    </row>
    <row r="151" spans="1:6" x14ac:dyDescent="0.25">
      <c r="A151" s="6">
        <v>41974</v>
      </c>
      <c r="B151" s="2">
        <v>32762</v>
      </c>
      <c r="C151" s="2">
        <f t="shared" si="4"/>
        <v>-77607</v>
      </c>
      <c r="E151" s="16">
        <v>13534</v>
      </c>
      <c r="F151" s="2">
        <f t="shared" si="5"/>
        <v>-1848</v>
      </c>
    </row>
    <row r="152" spans="1:6" x14ac:dyDescent="0.25">
      <c r="A152" s="6">
        <v>42005</v>
      </c>
      <c r="B152" s="2">
        <v>-5487</v>
      </c>
      <c r="C152" s="2">
        <f t="shared" si="4"/>
        <v>-75981</v>
      </c>
      <c r="E152" s="16">
        <v>-6291</v>
      </c>
      <c r="F152" s="2">
        <f t="shared" si="5"/>
        <v>-2816</v>
      </c>
    </row>
    <row r="153" spans="1:6" x14ac:dyDescent="0.25">
      <c r="A153" s="6">
        <v>42036</v>
      </c>
      <c r="B153" s="2">
        <v>-39</v>
      </c>
      <c r="C153" s="2">
        <f t="shared" si="4"/>
        <v>-81222</v>
      </c>
      <c r="E153" s="16">
        <v>3593</v>
      </c>
      <c r="F153" s="2">
        <f t="shared" si="5"/>
        <v>-1159</v>
      </c>
    </row>
    <row r="154" spans="1:6" x14ac:dyDescent="0.25">
      <c r="A154" s="6">
        <v>42064</v>
      </c>
      <c r="B154" s="2">
        <v>-15859</v>
      </c>
      <c r="C154" s="2">
        <f t="shared" si="4"/>
        <v>-84695</v>
      </c>
      <c r="E154" s="16">
        <v>1361</v>
      </c>
      <c r="F154" s="2">
        <f t="shared" si="5"/>
        <v>2879</v>
      </c>
    </row>
    <row r="155" spans="1:6" x14ac:dyDescent="0.25">
      <c r="A155" s="6">
        <v>42095</v>
      </c>
      <c r="B155" s="2">
        <v>-25707</v>
      </c>
      <c r="C155" s="2">
        <f t="shared" si="4"/>
        <v>-84707</v>
      </c>
      <c r="E155" s="16">
        <v>-4801</v>
      </c>
      <c r="F155" s="2">
        <f t="shared" si="5"/>
        <v>1499</v>
      </c>
    </row>
    <row r="156" spans="1:6" x14ac:dyDescent="0.25">
      <c r="A156" s="6">
        <v>42125</v>
      </c>
      <c r="B156" s="2">
        <v>-24235</v>
      </c>
      <c r="C156" s="2">
        <f t="shared" si="4"/>
        <v>-83899</v>
      </c>
      <c r="E156" s="16">
        <v>-2181</v>
      </c>
      <c r="F156" s="2">
        <f t="shared" si="5"/>
        <v>1205</v>
      </c>
    </row>
    <row r="157" spans="1:6" x14ac:dyDescent="0.25">
      <c r="A157" s="6">
        <v>42156</v>
      </c>
      <c r="B157" s="2">
        <v>-6450</v>
      </c>
      <c r="C157" s="2">
        <f t="shared" si="4"/>
        <v>-89739</v>
      </c>
      <c r="E157" s="16">
        <v>1653</v>
      </c>
      <c r="F157" s="2">
        <f t="shared" si="5"/>
        <v>291</v>
      </c>
    </row>
    <row r="158" spans="1:6" x14ac:dyDescent="0.25">
      <c r="A158" s="6">
        <v>42186</v>
      </c>
      <c r="B158" s="2">
        <v>1824</v>
      </c>
      <c r="C158" s="2">
        <f t="shared" si="4"/>
        <v>-92136</v>
      </c>
      <c r="E158" s="16">
        <v>-3770</v>
      </c>
      <c r="F158" s="2">
        <f t="shared" si="5"/>
        <v>419</v>
      </c>
    </row>
    <row r="159" spans="1:6" x14ac:dyDescent="0.25">
      <c r="A159" s="6">
        <v>42217</v>
      </c>
      <c r="B159" s="2">
        <v>-31512</v>
      </c>
      <c r="C159" s="2">
        <f t="shared" si="4"/>
        <v>-95175</v>
      </c>
      <c r="E159" s="16">
        <v>-8575</v>
      </c>
      <c r="F159" s="2">
        <f t="shared" si="5"/>
        <v>443</v>
      </c>
    </row>
    <row r="160" spans="1:6" x14ac:dyDescent="0.25">
      <c r="A160" s="6">
        <v>42248</v>
      </c>
      <c r="B160" s="2">
        <v>-17781</v>
      </c>
      <c r="C160" s="2">
        <f t="shared" si="4"/>
        <v>-95272</v>
      </c>
      <c r="E160" s="16">
        <v>363</v>
      </c>
      <c r="F160" s="2">
        <f t="shared" si="5"/>
        <v>1085</v>
      </c>
    </row>
    <row r="161" spans="1:6" x14ac:dyDescent="0.25">
      <c r="A161" s="6">
        <v>42278</v>
      </c>
      <c r="B161" s="2">
        <v>767</v>
      </c>
      <c r="C161" s="2">
        <f t="shared" si="4"/>
        <v>-96646</v>
      </c>
      <c r="E161" s="16">
        <v>4213</v>
      </c>
      <c r="F161" s="2">
        <f t="shared" si="5"/>
        <v>1106</v>
      </c>
    </row>
    <row r="162" spans="1:6" x14ac:dyDescent="0.25">
      <c r="A162" s="6">
        <v>42309</v>
      </c>
      <c r="B162" s="2">
        <v>-4102</v>
      </c>
      <c r="C162" s="2">
        <f t="shared" si="4"/>
        <v>-95819</v>
      </c>
      <c r="E162" s="16">
        <v>1809</v>
      </c>
      <c r="F162" s="2">
        <f t="shared" si="5"/>
        <v>908</v>
      </c>
    </row>
    <row r="163" spans="1:6" x14ac:dyDescent="0.25">
      <c r="A163" s="6">
        <v>42339</v>
      </c>
      <c r="B163" s="2">
        <v>33542</v>
      </c>
      <c r="C163" s="2">
        <f t="shared" si="4"/>
        <v>-95039</v>
      </c>
      <c r="E163" s="16">
        <v>13096</v>
      </c>
      <c r="F163" s="2">
        <f t="shared" si="5"/>
        <v>470</v>
      </c>
    </row>
    <row r="164" spans="1:6" x14ac:dyDescent="0.25">
      <c r="A164" s="6">
        <v>42370</v>
      </c>
      <c r="B164" s="2">
        <v>-9843</v>
      </c>
      <c r="C164" s="2">
        <f t="shared" si="4"/>
        <v>-99395</v>
      </c>
      <c r="E164" s="16">
        <v>-4772</v>
      </c>
      <c r="F164" s="2">
        <f t="shared" si="5"/>
        <v>1989</v>
      </c>
    </row>
    <row r="165" spans="1:6" x14ac:dyDescent="0.25">
      <c r="A165" s="6">
        <v>42401</v>
      </c>
      <c r="B165" s="2">
        <v>-1530</v>
      </c>
      <c r="C165" s="2">
        <f t="shared" si="4"/>
        <v>-100886</v>
      </c>
      <c r="E165" s="16">
        <v>702</v>
      </c>
      <c r="F165" s="2">
        <f t="shared" si="5"/>
        <v>-902</v>
      </c>
    </row>
    <row r="166" spans="1:6" x14ac:dyDescent="0.25">
      <c r="A166" s="6">
        <v>42430</v>
      </c>
      <c r="B166" s="2">
        <v>-3751</v>
      </c>
      <c r="C166" s="2">
        <f t="shared" si="4"/>
        <v>-88778</v>
      </c>
      <c r="E166" s="16">
        <v>-142</v>
      </c>
      <c r="F166" s="2">
        <f t="shared" si="5"/>
        <v>-2405</v>
      </c>
    </row>
    <row r="167" spans="1:6" x14ac:dyDescent="0.25">
      <c r="A167" s="6">
        <v>42461</v>
      </c>
      <c r="B167" s="2">
        <v>-23231</v>
      </c>
      <c r="C167" s="2">
        <f t="shared" si="4"/>
        <v>-86302</v>
      </c>
      <c r="E167" s="16">
        <v>-4729</v>
      </c>
      <c r="F167" s="2">
        <f t="shared" si="5"/>
        <v>-2333</v>
      </c>
    </row>
    <row r="168" spans="1:6" x14ac:dyDescent="0.25">
      <c r="A168" s="6">
        <v>42491</v>
      </c>
      <c r="B168" s="2">
        <v>-34601</v>
      </c>
      <c r="C168" s="2">
        <f t="shared" si="4"/>
        <v>-96668</v>
      </c>
      <c r="E168" s="16">
        <v>-2497</v>
      </c>
      <c r="F168" s="2">
        <f t="shared" si="5"/>
        <v>-2649</v>
      </c>
    </row>
    <row r="169" spans="1:6" x14ac:dyDescent="0.25">
      <c r="A169" s="6">
        <v>42522</v>
      </c>
      <c r="B169" s="2">
        <v>1969</v>
      </c>
      <c r="C169" s="2">
        <f t="shared" si="4"/>
        <v>-88249</v>
      </c>
      <c r="E169" s="16">
        <v>2259</v>
      </c>
      <c r="F169" s="2">
        <f t="shared" si="5"/>
        <v>-2043</v>
      </c>
    </row>
    <row r="170" spans="1:6" x14ac:dyDescent="0.25">
      <c r="A170" s="6">
        <v>42552</v>
      </c>
      <c r="B170" s="2">
        <v>421</v>
      </c>
      <c r="C170" s="2">
        <f t="shared" si="4"/>
        <v>-89652</v>
      </c>
      <c r="E170" s="16">
        <v>-4653</v>
      </c>
      <c r="F170" s="2">
        <f t="shared" si="5"/>
        <v>-2926</v>
      </c>
    </row>
    <row r="171" spans="1:6" x14ac:dyDescent="0.25">
      <c r="A171" s="6">
        <v>42583</v>
      </c>
      <c r="B171" s="2">
        <v>-20185</v>
      </c>
      <c r="C171" s="2">
        <f t="shared" si="4"/>
        <v>-78325</v>
      </c>
      <c r="E171" s="16">
        <v>-8220</v>
      </c>
      <c r="F171" s="2">
        <f t="shared" si="5"/>
        <v>-2571</v>
      </c>
    </row>
    <row r="172" spans="1:6" x14ac:dyDescent="0.25">
      <c r="A172" s="6">
        <v>42614</v>
      </c>
      <c r="B172" s="2">
        <v>-15963</v>
      </c>
      <c r="C172" s="2">
        <f t="shared" si="4"/>
        <v>-76507</v>
      </c>
      <c r="E172" s="16">
        <v>1147</v>
      </c>
      <c r="F172" s="2">
        <f t="shared" si="5"/>
        <v>-1787</v>
      </c>
    </row>
    <row r="173" spans="1:6" x14ac:dyDescent="0.25">
      <c r="A173" s="6">
        <v>42644</v>
      </c>
      <c r="B173" s="2">
        <v>-7504</v>
      </c>
      <c r="C173" s="2">
        <f t="shared" si="4"/>
        <v>-84778</v>
      </c>
      <c r="E173" s="16">
        <v>3396</v>
      </c>
      <c r="F173" s="2">
        <f t="shared" si="5"/>
        <v>-2604</v>
      </c>
    </row>
    <row r="174" spans="1:6" x14ac:dyDescent="0.25">
      <c r="A174" s="6">
        <v>42675</v>
      </c>
      <c r="B174" s="2">
        <v>1612</v>
      </c>
      <c r="C174" s="2">
        <f t="shared" si="4"/>
        <v>-79064</v>
      </c>
      <c r="E174" s="16">
        <v>1781</v>
      </c>
      <c r="F174" s="2">
        <f t="shared" si="5"/>
        <v>-2632</v>
      </c>
    </row>
    <row r="175" spans="1:6" x14ac:dyDescent="0.25">
      <c r="A175" s="6">
        <v>42705</v>
      </c>
      <c r="B175" s="2">
        <v>34497</v>
      </c>
      <c r="C175" s="2">
        <f t="shared" si="4"/>
        <v>-78109</v>
      </c>
      <c r="E175" s="16">
        <v>13597</v>
      </c>
      <c r="F175" s="2">
        <f t="shared" si="5"/>
        <v>-2131</v>
      </c>
    </row>
    <row r="176" spans="1:6" x14ac:dyDescent="0.25">
      <c r="A176" s="6">
        <v>42736</v>
      </c>
      <c r="B176" s="2">
        <v>-14308</v>
      </c>
      <c r="C176" s="2">
        <f t="shared" si="4"/>
        <v>-82574</v>
      </c>
      <c r="E176" s="16">
        <v>-5252</v>
      </c>
      <c r="F176" s="2">
        <f t="shared" si="5"/>
        <v>-2611</v>
      </c>
    </row>
    <row r="177" spans="1:6" x14ac:dyDescent="0.25">
      <c r="A177" s="6">
        <v>42767</v>
      </c>
      <c r="B177" s="2">
        <v>5056</v>
      </c>
      <c r="C177" s="2">
        <f t="shared" si="4"/>
        <v>-75988</v>
      </c>
      <c r="E177" s="16">
        <v>2601</v>
      </c>
      <c r="F177" s="2">
        <f t="shared" si="5"/>
        <v>-712</v>
      </c>
    </row>
    <row r="178" spans="1:6" x14ac:dyDescent="0.25">
      <c r="A178" s="6">
        <v>42795</v>
      </c>
      <c r="B178" s="2">
        <v>-4639</v>
      </c>
      <c r="C178" s="2">
        <f t="shared" si="4"/>
        <v>-76876</v>
      </c>
      <c r="E178" s="16">
        <v>-1681</v>
      </c>
      <c r="F178" s="2">
        <f t="shared" si="5"/>
        <v>-2251</v>
      </c>
    </row>
    <row r="179" spans="1:6" x14ac:dyDescent="0.25">
      <c r="A179" s="6">
        <v>42826</v>
      </c>
      <c r="B179" s="2">
        <v>-24022</v>
      </c>
      <c r="C179" s="2">
        <f t="shared" si="4"/>
        <v>-77667</v>
      </c>
      <c r="E179" s="16">
        <v>-2840</v>
      </c>
      <c r="F179" s="2">
        <f t="shared" si="5"/>
        <v>-362</v>
      </c>
    </row>
    <row r="180" spans="1:6" x14ac:dyDescent="0.25">
      <c r="A180" s="6">
        <v>42856</v>
      </c>
      <c r="B180" s="2">
        <v>-23314</v>
      </c>
      <c r="C180" s="2">
        <f t="shared" si="4"/>
        <v>-66380</v>
      </c>
      <c r="E180" s="16">
        <v>-4105</v>
      </c>
      <c r="F180" s="2">
        <f t="shared" si="5"/>
        <v>-1970</v>
      </c>
    </row>
    <row r="181" spans="1:6" x14ac:dyDescent="0.25">
      <c r="A181" s="6">
        <v>42887</v>
      </c>
      <c r="B181" s="2">
        <v>8301</v>
      </c>
      <c r="C181" s="2">
        <f t="shared" si="4"/>
        <v>-60048</v>
      </c>
      <c r="E181" s="16">
        <v>3161</v>
      </c>
      <c r="F181" s="2">
        <f t="shared" si="5"/>
        <v>-1068</v>
      </c>
    </row>
    <row r="182" spans="1:6" x14ac:dyDescent="0.25">
      <c r="A182" s="6">
        <v>42917</v>
      </c>
      <c r="B182" s="2">
        <v>110</v>
      </c>
      <c r="C182" s="2">
        <f t="shared" si="4"/>
        <v>-60359</v>
      </c>
      <c r="E182" s="16">
        <v>-5877</v>
      </c>
      <c r="F182" s="2">
        <f t="shared" si="5"/>
        <v>-2292</v>
      </c>
    </row>
    <row r="183" spans="1:6" x14ac:dyDescent="0.25">
      <c r="A183" s="6">
        <v>42948</v>
      </c>
      <c r="B183" s="2">
        <v>-25476</v>
      </c>
      <c r="C183" s="2">
        <f t="shared" si="4"/>
        <v>-65650</v>
      </c>
      <c r="E183" s="16">
        <v>-8222</v>
      </c>
      <c r="F183" s="2">
        <f t="shared" si="5"/>
        <v>-2294</v>
      </c>
    </row>
    <row r="184" spans="1:6" x14ac:dyDescent="0.25">
      <c r="A184" s="6">
        <v>42979</v>
      </c>
      <c r="B184" s="2">
        <v>-42376</v>
      </c>
      <c r="C184" s="2">
        <f t="shared" si="4"/>
        <v>-92063</v>
      </c>
      <c r="E184" s="16">
        <v>-2623</v>
      </c>
      <c r="F184" s="2">
        <f t="shared" si="5"/>
        <v>-6064</v>
      </c>
    </row>
    <row r="185" spans="1:6" x14ac:dyDescent="0.25">
      <c r="A185" s="6">
        <v>43009</v>
      </c>
      <c r="B185" s="2">
        <v>-91958</v>
      </c>
      <c r="C185" s="2">
        <f t="shared" si="4"/>
        <v>-176517</v>
      </c>
      <c r="E185" s="16">
        <v>-1308</v>
      </c>
      <c r="F185" s="2">
        <f t="shared" si="5"/>
        <v>-10768</v>
      </c>
    </row>
    <row r="186" spans="1:6" x14ac:dyDescent="0.25">
      <c r="A186" s="6">
        <v>43040</v>
      </c>
      <c r="B186" s="2">
        <v>-44781</v>
      </c>
      <c r="C186" s="2">
        <f t="shared" ref="C186:C187" si="6">SUM(B175:B186)</f>
        <v>-222910</v>
      </c>
      <c r="E186" s="16">
        <v>-920</v>
      </c>
      <c r="F186" s="2">
        <f t="shared" si="5"/>
        <v>-13469</v>
      </c>
    </row>
    <row r="187" spans="1:6" x14ac:dyDescent="0.25">
      <c r="A187" s="6">
        <v>43070</v>
      </c>
      <c r="B187" s="2">
        <v>-16951</v>
      </c>
      <c r="C187" s="2">
        <f t="shared" si="6"/>
        <v>-274358</v>
      </c>
      <c r="E187" s="16">
        <v>2823</v>
      </c>
      <c r="F187" s="2">
        <f t="shared" si="5"/>
        <v>-24243</v>
      </c>
    </row>
    <row r="188" spans="1:6" x14ac:dyDescent="0.25">
      <c r="B188" s="2"/>
      <c r="C188" s="2"/>
      <c r="E188" s="16"/>
      <c r="F188" s="2"/>
    </row>
    <row r="189" spans="1:6" ht="33" customHeight="1" x14ac:dyDescent="0.25">
      <c r="F189" s="2"/>
    </row>
    <row r="190" spans="1:6" x14ac:dyDescent="0.25">
      <c r="F190" s="2"/>
    </row>
    <row r="191" spans="1:6" x14ac:dyDescent="0.25">
      <c r="F191" s="2"/>
    </row>
    <row r="192" spans="1:6" x14ac:dyDescent="0.25">
      <c r="F192" s="2"/>
    </row>
    <row r="193" spans="6:6" x14ac:dyDescent="0.25">
      <c r="F193" s="2"/>
    </row>
    <row r="194" spans="6:6" x14ac:dyDescent="0.25">
      <c r="F194" s="2"/>
    </row>
    <row r="195" spans="6:6" x14ac:dyDescent="0.25">
      <c r="F195" s="2"/>
    </row>
    <row r="196" spans="6:6" x14ac:dyDescent="0.25">
      <c r="F196" s="2"/>
    </row>
  </sheetData>
  <mergeCells count="3">
    <mergeCell ref="G3:I3"/>
    <mergeCell ref="B2:C2"/>
    <mergeCell ref="E2:F2"/>
  </mergeCells>
  <pageMargins left="0.7" right="0.7" top="0.75" bottom="0.75" header="0.3" footer="0.3"/>
  <pageSetup orientation="portrait" r:id="rId1"/>
  <ignoredErrors>
    <ignoredError sqref="C17:C187 F17:F18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selection activeCell="A4" sqref="A4"/>
    </sheetView>
  </sheetViews>
  <sheetFormatPr defaultRowHeight="15" x14ac:dyDescent="0.25"/>
  <cols>
    <col min="1" max="1" width="21.42578125" customWidth="1"/>
    <col min="9" max="9" width="22" customWidth="1"/>
    <col min="10" max="10" width="34.7109375" customWidth="1"/>
  </cols>
  <sheetData>
    <row r="1" spans="1:18" ht="19.5" x14ac:dyDescent="0.3">
      <c r="A1" s="19" t="s">
        <v>91</v>
      </c>
    </row>
    <row r="2" spans="1:18" ht="18.75" x14ac:dyDescent="0.3">
      <c r="B2" s="28" t="s">
        <v>86</v>
      </c>
      <c r="C2" s="28"/>
      <c r="D2" s="28"/>
      <c r="E2" s="28"/>
      <c r="F2" s="28"/>
      <c r="G2" s="28"/>
      <c r="H2" s="28"/>
      <c r="I2" s="11" t="s">
        <v>89</v>
      </c>
      <c r="J2" s="27" t="s">
        <v>88</v>
      </c>
      <c r="K2" s="27"/>
      <c r="L2" s="27"/>
      <c r="M2" s="27"/>
      <c r="N2" s="27"/>
      <c r="O2" s="27"/>
      <c r="P2" s="27"/>
      <c r="Q2" s="27"/>
      <c r="R2" s="27"/>
    </row>
    <row r="3" spans="1:18" x14ac:dyDescent="0.25">
      <c r="B3" s="8">
        <v>42948</v>
      </c>
      <c r="C3" s="8">
        <v>42979</v>
      </c>
      <c r="D3" s="8">
        <v>43009</v>
      </c>
      <c r="E3" s="8">
        <v>43040</v>
      </c>
      <c r="F3" s="8">
        <v>43070</v>
      </c>
      <c r="G3" s="8">
        <v>43101</v>
      </c>
      <c r="H3" s="8">
        <v>43132</v>
      </c>
      <c r="I3" s="12" t="s">
        <v>87</v>
      </c>
      <c r="J3" s="9" t="s">
        <v>94</v>
      </c>
    </row>
    <row r="4" spans="1:18" ht="14.45" x14ac:dyDescent="0.35">
      <c r="A4" s="9" t="s">
        <v>97</v>
      </c>
      <c r="B4" s="10">
        <v>5.3043087557603679</v>
      </c>
      <c r="C4" s="10">
        <v>2.1620276497695849</v>
      </c>
      <c r="D4" s="10">
        <v>1.4268202764976958</v>
      </c>
      <c r="E4" s="10">
        <v>1.8015668202764974</v>
      </c>
      <c r="F4" s="10">
        <v>2.4269124423963131</v>
      </c>
      <c r="G4" s="10">
        <v>2.9958806451612903</v>
      </c>
      <c r="H4" s="10">
        <v>3.7010812390414962</v>
      </c>
      <c r="I4" s="14">
        <f>H4/B4*100</f>
        <v>69.774996318270496</v>
      </c>
    </row>
    <row r="5" spans="1:18" ht="14.45" x14ac:dyDescent="0.35">
      <c r="A5" t="s">
        <v>4</v>
      </c>
      <c r="B5" s="7">
        <v>5.2454371452331543</v>
      </c>
      <c r="C5" s="7">
        <v>2.7795817852020264</v>
      </c>
      <c r="D5" s="7">
        <v>1.2724714279174805</v>
      </c>
      <c r="E5" s="7">
        <v>1.4867680072784424</v>
      </c>
      <c r="F5" s="7">
        <v>2.1893916130065918</v>
      </c>
      <c r="G5" s="7">
        <v>2.942451000213623</v>
      </c>
      <c r="H5" s="7">
        <v>3.5589942932128906</v>
      </c>
      <c r="I5" s="17">
        <f>H5/B5*100</f>
        <v>67.849336378897689</v>
      </c>
    </row>
    <row r="6" spans="1:18" ht="14.45" x14ac:dyDescent="0.35">
      <c r="A6" t="s">
        <v>5</v>
      </c>
      <c r="B6" s="7">
        <v>1.4125397205352783</v>
      </c>
      <c r="C6" s="7">
        <v>0.34777778387069702</v>
      </c>
      <c r="D6" s="7">
        <v>0.40301588177680969</v>
      </c>
      <c r="E6" s="7">
        <v>0.57476192712783813</v>
      </c>
      <c r="F6" s="7">
        <v>0.68174600601196289</v>
      </c>
      <c r="G6" s="7">
        <v>0.79466032981872559</v>
      </c>
      <c r="H6" s="7">
        <v>0.73770159482955933</v>
      </c>
      <c r="I6" s="17">
        <f t="shared" ref="I6:I7" si="0">H6/B6*100</f>
        <v>52.225192970149479</v>
      </c>
    </row>
    <row r="7" spans="1:18" ht="14.45" x14ac:dyDescent="0.35">
      <c r="A7" t="s">
        <v>6</v>
      </c>
      <c r="B7" s="7">
        <v>7.7178702354431152</v>
      </c>
      <c r="C7" s="7">
        <v>1.7164814472198486</v>
      </c>
      <c r="D7" s="7">
        <v>2.3999073505401611</v>
      </c>
      <c r="E7" s="7">
        <v>3.2837963104248047</v>
      </c>
      <c r="F7" s="7">
        <v>4.0233335494995117</v>
      </c>
      <c r="G7" s="7">
        <v>4.4100370407104492</v>
      </c>
      <c r="H7" s="7">
        <v>5.864107608795166</v>
      </c>
      <c r="I7" s="17">
        <f t="shared" si="0"/>
        <v>75.980904445181864</v>
      </c>
    </row>
    <row r="8" spans="1:18" ht="14.45" x14ac:dyDescent="0.35">
      <c r="I8" s="13"/>
    </row>
    <row r="9" spans="1:18" ht="14.45" x14ac:dyDescent="0.35">
      <c r="B9" s="7"/>
      <c r="I9" s="13"/>
    </row>
    <row r="10" spans="1:18" ht="14.45" x14ac:dyDescent="0.35">
      <c r="A10" s="9" t="s">
        <v>85</v>
      </c>
      <c r="B10" s="10">
        <v>4.0461435832274466</v>
      </c>
      <c r="C10" s="10">
        <v>2.9532628426211658</v>
      </c>
      <c r="D10" s="10">
        <v>1.493363586857869</v>
      </c>
      <c r="E10" s="10">
        <v>2.2447848974405518</v>
      </c>
      <c r="F10" s="10">
        <v>2.7377863496097294</v>
      </c>
      <c r="G10" s="10">
        <v>3.0796688367235747</v>
      </c>
      <c r="H10" s="10">
        <v>3.1392566709021583</v>
      </c>
      <c r="I10" s="14">
        <f>H10/B10*100</f>
        <v>77.58638828131005</v>
      </c>
    </row>
    <row r="11" spans="1:18" ht="14.45" x14ac:dyDescent="0.35">
      <c r="A11" t="s">
        <v>7</v>
      </c>
      <c r="B11" s="7">
        <v>1.02535</v>
      </c>
      <c r="C11" s="7">
        <v>0.69230000000000003</v>
      </c>
      <c r="D11" s="7">
        <v>0.39924900000000002</v>
      </c>
      <c r="E11" s="7">
        <v>0.25347399999999998</v>
      </c>
      <c r="F11" s="7">
        <v>0.299014</v>
      </c>
      <c r="G11" s="7">
        <v>0.55025400000000002</v>
      </c>
      <c r="H11" s="7">
        <v>0.53502300000000003</v>
      </c>
      <c r="I11" s="17">
        <f>H11/B11*100</f>
        <v>52.179548446871806</v>
      </c>
    </row>
    <row r="12" spans="1:18" ht="14.45" x14ac:dyDescent="0.35">
      <c r="A12" t="s">
        <v>8</v>
      </c>
      <c r="B12" s="7">
        <v>4.28247</v>
      </c>
      <c r="C12" s="7">
        <v>2.8114400000000002</v>
      </c>
      <c r="D12" s="7">
        <v>1.3802099999999999</v>
      </c>
      <c r="E12" s="7">
        <v>2.3391799999999998</v>
      </c>
      <c r="F12" s="7">
        <v>3.2088700000000001</v>
      </c>
      <c r="G12" s="7">
        <v>3.4899399999999998</v>
      </c>
      <c r="H12" s="7">
        <v>3.5259800000000001</v>
      </c>
      <c r="I12" s="17">
        <f t="shared" ref="I12:I75" si="1">H12/B12*100</f>
        <v>82.335194408834155</v>
      </c>
    </row>
    <row r="13" spans="1:18" ht="14.45" x14ac:dyDescent="0.35">
      <c r="A13" t="s">
        <v>9</v>
      </c>
      <c r="B13" s="7">
        <v>7.9144399999999999</v>
      </c>
      <c r="C13" s="7">
        <v>4.8395700000000001</v>
      </c>
      <c r="D13" s="7">
        <v>3.4834200000000002</v>
      </c>
      <c r="E13" s="7">
        <v>5.1934199999999997</v>
      </c>
      <c r="F13" s="7">
        <v>6.05504</v>
      </c>
      <c r="G13" s="7">
        <v>7.7912800000000004</v>
      </c>
      <c r="H13" s="7">
        <v>5.8251299999999997</v>
      </c>
      <c r="I13" s="17">
        <f t="shared" si="1"/>
        <v>73.601290805161199</v>
      </c>
    </row>
    <row r="14" spans="1:18" ht="14.45" x14ac:dyDescent="0.35">
      <c r="A14" t="s">
        <v>10</v>
      </c>
      <c r="B14" s="7">
        <v>3.0256799999999999</v>
      </c>
      <c r="C14" s="7">
        <v>2.0123199999999999</v>
      </c>
      <c r="D14" s="7">
        <v>0.67115800000000003</v>
      </c>
      <c r="E14" s="7">
        <v>0.62589499999999998</v>
      </c>
      <c r="F14" s="7">
        <v>0.983263</v>
      </c>
      <c r="G14" s="7">
        <v>1.5316399999999999</v>
      </c>
      <c r="H14" s="7">
        <v>1.7623200000000001</v>
      </c>
      <c r="I14" s="17">
        <f t="shared" si="1"/>
        <v>58.245419211549141</v>
      </c>
    </row>
    <row r="15" spans="1:18" ht="14.45" x14ac:dyDescent="0.35">
      <c r="A15" t="s">
        <v>11</v>
      </c>
      <c r="B15" s="7">
        <v>2.5462600000000002</v>
      </c>
      <c r="C15" s="7">
        <v>1.7435400000000001</v>
      </c>
      <c r="D15" s="7">
        <v>1.00081</v>
      </c>
      <c r="E15" s="7">
        <v>1.42879</v>
      </c>
      <c r="F15" s="7">
        <v>1.4936400000000001</v>
      </c>
      <c r="G15" s="7">
        <v>1.46502</v>
      </c>
      <c r="H15" s="7">
        <v>1.46061</v>
      </c>
      <c r="I15" s="17">
        <f t="shared" si="1"/>
        <v>57.362955864679954</v>
      </c>
    </row>
    <row r="16" spans="1:18" x14ac:dyDescent="0.25">
      <c r="A16" t="s">
        <v>12</v>
      </c>
      <c r="B16" s="7">
        <v>2.6738200000000001</v>
      </c>
      <c r="C16" s="7">
        <v>1.9063399999999999</v>
      </c>
      <c r="D16" s="7">
        <v>0.95146299999999995</v>
      </c>
      <c r="E16" s="7">
        <v>1.4205700000000001</v>
      </c>
      <c r="F16" s="7">
        <v>2.01837</v>
      </c>
      <c r="G16" s="7">
        <v>2.2453599999999998</v>
      </c>
      <c r="H16" s="7">
        <v>2.3778000000000001</v>
      </c>
      <c r="I16" s="17">
        <f t="shared" si="1"/>
        <v>88.928948096730522</v>
      </c>
    </row>
    <row r="17" spans="1:9" ht="14.45" x14ac:dyDescent="0.35">
      <c r="A17" t="s">
        <v>13</v>
      </c>
      <c r="B17" s="7">
        <v>3.024</v>
      </c>
      <c r="C17" s="7">
        <v>2.12025</v>
      </c>
      <c r="D17" s="7">
        <v>1.3608199999999999</v>
      </c>
      <c r="E17" s="7">
        <v>2.1473399999999998</v>
      </c>
      <c r="F17" s="7">
        <v>2.2730600000000001</v>
      </c>
      <c r="G17" s="7">
        <v>2.61599</v>
      </c>
      <c r="H17" s="7">
        <v>2.2028099999999999</v>
      </c>
      <c r="I17" s="17">
        <f t="shared" si="1"/>
        <v>72.844246031746025</v>
      </c>
    </row>
    <row r="18" spans="1:9" ht="14.45" x14ac:dyDescent="0.35">
      <c r="A18" t="s">
        <v>14</v>
      </c>
      <c r="B18" s="7">
        <v>3.7250000000000001</v>
      </c>
      <c r="C18" s="7">
        <v>2.9522900000000001</v>
      </c>
      <c r="D18" s="7">
        <v>0.73729199999999995</v>
      </c>
      <c r="E18" s="7">
        <v>0.879583</v>
      </c>
      <c r="F18" s="7">
        <v>1.9908300000000001</v>
      </c>
      <c r="G18" s="7">
        <v>2.9289900000000002</v>
      </c>
      <c r="H18" s="7">
        <v>2.9285399999999999</v>
      </c>
      <c r="I18" s="17">
        <f t="shared" si="1"/>
        <v>78.618523489932883</v>
      </c>
    </row>
    <row r="19" spans="1:9" ht="14.45" x14ac:dyDescent="0.35">
      <c r="A19" t="s">
        <v>15</v>
      </c>
      <c r="B19" s="7">
        <v>6.9866099999999998</v>
      </c>
      <c r="C19" s="7">
        <v>5.5939300000000003</v>
      </c>
      <c r="D19" s="7">
        <v>2.4846400000000002</v>
      </c>
      <c r="E19" s="7">
        <v>4.7416099999999997</v>
      </c>
      <c r="F19" s="7">
        <v>4.2848199999999999</v>
      </c>
      <c r="G19" s="7">
        <v>4.49986</v>
      </c>
      <c r="H19" s="7">
        <v>4.3569599999999999</v>
      </c>
      <c r="I19" s="17">
        <f t="shared" si="1"/>
        <v>62.361574497503078</v>
      </c>
    </row>
    <row r="20" spans="1:9" ht="14.45" x14ac:dyDescent="0.35">
      <c r="A20" t="s">
        <v>16</v>
      </c>
      <c r="B20" s="7">
        <v>2.65733</v>
      </c>
      <c r="C20" s="7">
        <v>1.67038</v>
      </c>
      <c r="D20" s="7">
        <v>0.50809499999999996</v>
      </c>
      <c r="E20" s="7">
        <v>0.94085700000000005</v>
      </c>
      <c r="F20" s="7">
        <v>1.4125700000000001</v>
      </c>
      <c r="G20" s="7">
        <v>1.59596</v>
      </c>
      <c r="H20" s="7">
        <v>1.7448600000000001</v>
      </c>
      <c r="I20" s="17">
        <f t="shared" si="1"/>
        <v>65.662149601291532</v>
      </c>
    </row>
    <row r="21" spans="1:9" x14ac:dyDescent="0.25">
      <c r="A21" t="s">
        <v>17</v>
      </c>
      <c r="B21" s="7">
        <v>16.5548</v>
      </c>
      <c r="C21" s="7">
        <v>12.693899999999999</v>
      </c>
      <c r="D21" s="7">
        <v>5.6077300000000001</v>
      </c>
      <c r="E21" s="7">
        <v>9.18553</v>
      </c>
      <c r="F21" s="7">
        <v>10.079800000000001</v>
      </c>
      <c r="G21" s="7">
        <v>11.6904</v>
      </c>
      <c r="H21" s="7">
        <v>12.1938</v>
      </c>
      <c r="I21" s="17">
        <f t="shared" si="1"/>
        <v>73.657187039408512</v>
      </c>
    </row>
    <row r="22" spans="1:9" ht="14.45" x14ac:dyDescent="0.35">
      <c r="A22" t="s">
        <v>18</v>
      </c>
      <c r="B22" s="7">
        <v>2.8235299999999999</v>
      </c>
      <c r="C22" s="7">
        <v>1.8060799999999999</v>
      </c>
      <c r="D22" s="7">
        <v>0.91556000000000004</v>
      </c>
      <c r="E22" s="7">
        <v>2.0018500000000001</v>
      </c>
      <c r="F22" s="7">
        <v>2.3767200000000002</v>
      </c>
      <c r="G22" s="7">
        <v>2.57376</v>
      </c>
      <c r="H22" s="7">
        <v>2.7847</v>
      </c>
      <c r="I22" s="17">
        <f t="shared" si="1"/>
        <v>98.624771119839352</v>
      </c>
    </row>
    <row r="23" spans="1:9" ht="14.45" x14ac:dyDescent="0.35">
      <c r="A23" t="s">
        <v>19</v>
      </c>
      <c r="B23" s="7">
        <v>8.4727700000000006</v>
      </c>
      <c r="C23" s="7">
        <v>6.2877000000000001</v>
      </c>
      <c r="D23" s="7">
        <v>1.6802600000000001</v>
      </c>
      <c r="E23" s="7">
        <v>4.0346599999999997</v>
      </c>
      <c r="F23" s="7">
        <v>5.4222999999999999</v>
      </c>
      <c r="G23" s="7">
        <v>5.5511999999999997</v>
      </c>
      <c r="H23" s="7">
        <v>6.0766</v>
      </c>
      <c r="I23" s="17">
        <f t="shared" si="1"/>
        <v>71.719166223088777</v>
      </c>
    </row>
    <row r="24" spans="1:9" ht="14.45" x14ac:dyDescent="0.35">
      <c r="A24" t="s">
        <v>20</v>
      </c>
      <c r="B24" s="7">
        <v>2.4496600000000002</v>
      </c>
      <c r="C24" s="7">
        <v>1.50302</v>
      </c>
      <c r="D24" s="7">
        <v>1.20295</v>
      </c>
      <c r="E24" s="7">
        <v>1.42913</v>
      </c>
      <c r="F24" s="7">
        <v>1.65926</v>
      </c>
      <c r="G24" s="7">
        <v>1.77</v>
      </c>
      <c r="H24" s="7">
        <v>1.83403</v>
      </c>
      <c r="I24" s="17">
        <f t="shared" si="1"/>
        <v>74.868757296930994</v>
      </c>
    </row>
    <row r="25" spans="1:9" x14ac:dyDescent="0.25">
      <c r="A25" t="s">
        <v>21</v>
      </c>
      <c r="B25" s="7">
        <v>4.3785600000000002</v>
      </c>
      <c r="C25" s="7">
        <v>3.4755799999999999</v>
      </c>
      <c r="D25" s="7">
        <v>1.0982700000000001</v>
      </c>
      <c r="E25" s="7">
        <v>2.5035599999999998</v>
      </c>
      <c r="F25" s="7">
        <v>2.57</v>
      </c>
      <c r="G25" s="7">
        <v>3.1587499999999999</v>
      </c>
      <c r="H25" s="7">
        <v>3.18337</v>
      </c>
      <c r="I25" s="17">
        <f t="shared" si="1"/>
        <v>72.703582913103844</v>
      </c>
    </row>
    <row r="26" spans="1:9" ht="14.45" x14ac:dyDescent="0.35">
      <c r="A26" t="s">
        <v>22</v>
      </c>
      <c r="B26" s="7">
        <v>15.061500000000001</v>
      </c>
      <c r="C26" s="7">
        <v>11.896699999999999</v>
      </c>
      <c r="D26" s="7">
        <v>4.7748100000000004</v>
      </c>
      <c r="E26" s="7">
        <v>9.0540900000000004</v>
      </c>
      <c r="F26" s="7">
        <v>11.649900000000001</v>
      </c>
      <c r="G26" s="7">
        <v>11.494899999999999</v>
      </c>
      <c r="H26" s="7">
        <v>12.3863</v>
      </c>
      <c r="I26" s="17">
        <f t="shared" si="1"/>
        <v>82.238156890083985</v>
      </c>
    </row>
    <row r="27" spans="1:9" x14ac:dyDescent="0.25">
      <c r="A27" t="s">
        <v>23</v>
      </c>
      <c r="B27" s="7">
        <v>23.173100000000002</v>
      </c>
      <c r="C27" s="7">
        <v>19.463699999999999</v>
      </c>
      <c r="D27" s="7">
        <v>7.2956300000000001</v>
      </c>
      <c r="E27" s="7">
        <v>16.125599999999999</v>
      </c>
      <c r="F27" s="7">
        <v>17.230599999999999</v>
      </c>
      <c r="G27" s="7">
        <v>18.412700000000001</v>
      </c>
      <c r="H27" s="7">
        <v>18.466899999999999</v>
      </c>
      <c r="I27" s="17">
        <f t="shared" si="1"/>
        <v>79.691107361552824</v>
      </c>
    </row>
    <row r="28" spans="1:9" ht="14.45" x14ac:dyDescent="0.35">
      <c r="A28" t="s">
        <v>24</v>
      </c>
      <c r="B28" s="7">
        <v>3.09571</v>
      </c>
      <c r="C28" s="7">
        <v>2.2563800000000001</v>
      </c>
      <c r="D28" s="7">
        <v>0.96736200000000006</v>
      </c>
      <c r="E28" s="7">
        <v>1.3199399999999999</v>
      </c>
      <c r="F28" s="7">
        <v>1.8371200000000001</v>
      </c>
      <c r="G28" s="7">
        <v>1.89595</v>
      </c>
      <c r="H28" s="7">
        <v>2.1225200000000002</v>
      </c>
      <c r="I28" s="17">
        <f t="shared" si="1"/>
        <v>68.563269815325086</v>
      </c>
    </row>
    <row r="29" spans="1:9" ht="14.45" x14ac:dyDescent="0.35">
      <c r="A29" t="s">
        <v>25</v>
      </c>
      <c r="B29" s="7">
        <v>2.1786300000000001</v>
      </c>
      <c r="C29" s="7">
        <v>1.30589</v>
      </c>
      <c r="D29" s="7">
        <v>1.3587400000000001</v>
      </c>
      <c r="E29" s="7">
        <v>1.5201100000000001</v>
      </c>
      <c r="F29" s="7">
        <v>1.5941099999999999</v>
      </c>
      <c r="G29" s="7">
        <v>1.44661</v>
      </c>
      <c r="H29" s="7">
        <v>1.64811</v>
      </c>
      <c r="I29" s="17">
        <f t="shared" si="1"/>
        <v>75.648916979936928</v>
      </c>
    </row>
    <row r="30" spans="1:9" ht="14.45" x14ac:dyDescent="0.35">
      <c r="A30" t="s">
        <v>26</v>
      </c>
      <c r="B30" s="7">
        <v>0.97700900000000002</v>
      </c>
      <c r="C30" s="7">
        <v>0.83883200000000002</v>
      </c>
      <c r="D30" s="7">
        <v>0.34925200000000001</v>
      </c>
      <c r="E30" s="7">
        <v>0.29757</v>
      </c>
      <c r="F30" s="7">
        <v>0.31144899999999998</v>
      </c>
      <c r="G30" s="7">
        <v>0.48267500000000002</v>
      </c>
      <c r="H30" s="7">
        <v>0.56257000000000001</v>
      </c>
      <c r="I30" s="17">
        <f t="shared" si="1"/>
        <v>57.580841118147333</v>
      </c>
    </row>
    <row r="31" spans="1:9" ht="14.45" x14ac:dyDescent="0.35">
      <c r="A31" t="s">
        <v>27</v>
      </c>
      <c r="B31" s="7">
        <v>3.1009500000000001</v>
      </c>
      <c r="C31" s="7">
        <v>2.3963800000000002</v>
      </c>
      <c r="D31" s="7">
        <v>0.97206899999999996</v>
      </c>
      <c r="E31" s="7">
        <v>1.1266400000000001</v>
      </c>
      <c r="F31" s="7">
        <v>1.4537100000000001</v>
      </c>
      <c r="G31" s="7">
        <v>1.8516900000000001</v>
      </c>
      <c r="H31" s="7">
        <v>2.1642199999999998</v>
      </c>
      <c r="I31" s="17">
        <f t="shared" si="1"/>
        <v>69.792160466953675</v>
      </c>
    </row>
    <row r="32" spans="1:9" ht="14.45" x14ac:dyDescent="0.35">
      <c r="A32" t="s">
        <v>28</v>
      </c>
      <c r="B32" s="7">
        <v>1.9260600000000001</v>
      </c>
      <c r="C32" s="7">
        <v>1.3787100000000001</v>
      </c>
      <c r="D32" s="7">
        <v>0.82008000000000003</v>
      </c>
      <c r="E32" s="7">
        <v>0.96337300000000003</v>
      </c>
      <c r="F32" s="7">
        <v>1.3228500000000001</v>
      </c>
      <c r="G32" s="7">
        <v>1.4139600000000001</v>
      </c>
      <c r="H32" s="7">
        <v>1.5320100000000001</v>
      </c>
      <c r="I32" s="17">
        <f t="shared" si="1"/>
        <v>79.541135790162301</v>
      </c>
    </row>
    <row r="33" spans="1:9" x14ac:dyDescent="0.25">
      <c r="A33" t="s">
        <v>29</v>
      </c>
      <c r="B33" s="7">
        <v>2.0855700000000001</v>
      </c>
      <c r="C33" s="7">
        <v>1.35534</v>
      </c>
      <c r="D33" s="7">
        <v>0.55272699999999997</v>
      </c>
      <c r="E33" s="7">
        <v>0.65443200000000001</v>
      </c>
      <c r="F33" s="7">
        <v>0.86204499999999995</v>
      </c>
      <c r="G33" s="7">
        <v>0.97355400000000003</v>
      </c>
      <c r="H33" s="7">
        <v>1.0661400000000001</v>
      </c>
      <c r="I33" s="17">
        <f t="shared" si="1"/>
        <v>51.119837742199969</v>
      </c>
    </row>
    <row r="34" spans="1:9" ht="14.45" x14ac:dyDescent="0.35">
      <c r="A34" t="s">
        <v>30</v>
      </c>
      <c r="B34" s="7">
        <v>2.47478</v>
      </c>
      <c r="C34" s="7">
        <v>1.89619</v>
      </c>
      <c r="D34" s="7">
        <v>0.66634300000000002</v>
      </c>
      <c r="E34" s="7">
        <v>1.0808199999999999</v>
      </c>
      <c r="F34" s="7">
        <v>1.1440999999999999</v>
      </c>
      <c r="G34" s="7">
        <v>1.2851900000000001</v>
      </c>
      <c r="H34" s="7">
        <v>1.3482099999999999</v>
      </c>
      <c r="I34" s="17">
        <f t="shared" si="1"/>
        <v>54.477973799691284</v>
      </c>
    </row>
    <row r="35" spans="1:9" ht="14.45" x14ac:dyDescent="0.35">
      <c r="A35" t="s">
        <v>31</v>
      </c>
      <c r="B35" s="7">
        <v>0.788049</v>
      </c>
      <c r="C35" s="7">
        <v>0.59585399999999999</v>
      </c>
      <c r="D35" s="7">
        <v>0.76</v>
      </c>
      <c r="E35" s="7">
        <v>0.59560999999999997</v>
      </c>
      <c r="F35" s="7">
        <v>0.80317099999999997</v>
      </c>
      <c r="G35" s="7">
        <v>0.474943</v>
      </c>
      <c r="H35" s="7">
        <v>0.62024400000000002</v>
      </c>
      <c r="I35" s="17">
        <f t="shared" si="1"/>
        <v>78.706273340870936</v>
      </c>
    </row>
    <row r="36" spans="1:9" ht="14.45" x14ac:dyDescent="0.35">
      <c r="A36" t="s">
        <v>32</v>
      </c>
      <c r="B36" s="7">
        <v>7.3235099999999997</v>
      </c>
      <c r="C36" s="7">
        <v>5.5663499999999999</v>
      </c>
      <c r="D36" s="7">
        <v>2.0652699999999999</v>
      </c>
      <c r="E36" s="7">
        <v>3.83135</v>
      </c>
      <c r="F36" s="7">
        <v>4.5578399999999997</v>
      </c>
      <c r="G36" s="7">
        <v>5.1556199999999999</v>
      </c>
      <c r="H36" s="7">
        <v>5.9259500000000003</v>
      </c>
      <c r="I36" s="17">
        <f t="shared" si="1"/>
        <v>80.916800823648771</v>
      </c>
    </row>
    <row r="37" spans="1:9" ht="14.45" x14ac:dyDescent="0.35">
      <c r="A37" t="s">
        <v>33</v>
      </c>
      <c r="B37" s="7">
        <v>5.3014400000000004</v>
      </c>
      <c r="C37" s="7">
        <v>3.7584599999999999</v>
      </c>
      <c r="D37" s="7">
        <v>1.5810599999999999</v>
      </c>
      <c r="E37" s="7">
        <v>2.2736499999999999</v>
      </c>
      <c r="F37" s="7">
        <v>3.1105800000000001</v>
      </c>
      <c r="G37" s="7">
        <v>3.90863</v>
      </c>
      <c r="H37" s="7">
        <v>3.5704799999999999</v>
      </c>
      <c r="I37" s="17">
        <f t="shared" si="1"/>
        <v>67.349248506066274</v>
      </c>
    </row>
    <row r="38" spans="1:9" ht="14.45" x14ac:dyDescent="0.35">
      <c r="A38" t="s">
        <v>34</v>
      </c>
      <c r="B38" s="7">
        <v>2.4364599999999998</v>
      </c>
      <c r="C38" s="7">
        <v>1.7506299999999999</v>
      </c>
      <c r="D38" s="7">
        <v>0.551458</v>
      </c>
      <c r="E38" s="7">
        <v>1.3474999999999999</v>
      </c>
      <c r="F38" s="7">
        <v>1.79583</v>
      </c>
      <c r="G38" s="7">
        <v>1.9550000000000001</v>
      </c>
      <c r="H38" s="7">
        <v>1.6</v>
      </c>
      <c r="I38" s="17">
        <f t="shared" si="1"/>
        <v>65.669044433317197</v>
      </c>
    </row>
    <row r="39" spans="1:9" x14ac:dyDescent="0.25">
      <c r="A39" t="s">
        <v>35</v>
      </c>
      <c r="B39" s="7">
        <v>2.1475599999999999</v>
      </c>
      <c r="C39" s="7">
        <v>1.34277</v>
      </c>
      <c r="D39" s="7">
        <v>1.04958</v>
      </c>
      <c r="E39" s="7">
        <v>1.30697</v>
      </c>
      <c r="F39" s="7">
        <v>1.6288199999999999</v>
      </c>
      <c r="G39" s="7">
        <v>1.75841</v>
      </c>
      <c r="H39" s="7">
        <v>2.0495800000000002</v>
      </c>
      <c r="I39" s="17">
        <f t="shared" si="1"/>
        <v>95.437612918847449</v>
      </c>
    </row>
    <row r="40" spans="1:9" x14ac:dyDescent="0.25">
      <c r="A40" t="s">
        <v>36</v>
      </c>
      <c r="B40" s="7">
        <v>3.8077800000000002</v>
      </c>
      <c r="C40" s="7">
        <v>3.1701899999999998</v>
      </c>
      <c r="D40" s="7">
        <v>0.96949099999999999</v>
      </c>
      <c r="E40" s="7">
        <v>1.9892099999999999</v>
      </c>
      <c r="F40" s="7">
        <v>2.6284700000000001</v>
      </c>
      <c r="G40" s="7">
        <v>2.9193600000000002</v>
      </c>
      <c r="H40" s="7">
        <v>3.0743100000000001</v>
      </c>
      <c r="I40" s="17">
        <f t="shared" si="1"/>
        <v>80.737595134172665</v>
      </c>
    </row>
    <row r="41" spans="1:9" x14ac:dyDescent="0.25">
      <c r="A41" t="s">
        <v>37</v>
      </c>
      <c r="B41" s="7">
        <v>2.1136300000000001</v>
      </c>
      <c r="C41" s="7">
        <v>1.4651099999999999</v>
      </c>
      <c r="D41" s="7">
        <v>1.3292600000000001</v>
      </c>
      <c r="E41" s="7">
        <v>1.5274099999999999</v>
      </c>
      <c r="F41" s="7">
        <v>1.6540699999999999</v>
      </c>
      <c r="G41" s="7">
        <v>1.7397</v>
      </c>
      <c r="H41" s="7">
        <v>1.9040699999999999</v>
      </c>
      <c r="I41" s="17">
        <f t="shared" si="1"/>
        <v>90.085303482634131</v>
      </c>
    </row>
    <row r="42" spans="1:9" x14ac:dyDescent="0.25">
      <c r="A42" t="s">
        <v>38</v>
      </c>
      <c r="B42" s="7">
        <v>18.311800000000002</v>
      </c>
      <c r="C42" s="7">
        <v>13.603400000000001</v>
      </c>
      <c r="D42" s="7">
        <v>6.5620700000000003</v>
      </c>
      <c r="E42" s="7">
        <v>10.2959</v>
      </c>
      <c r="F42" s="7">
        <v>13.1425</v>
      </c>
      <c r="G42" s="7">
        <v>13.813599999999999</v>
      </c>
      <c r="H42" s="7">
        <v>15.1602</v>
      </c>
      <c r="I42" s="17">
        <f t="shared" si="1"/>
        <v>82.789239725204496</v>
      </c>
    </row>
    <row r="43" spans="1:9" x14ac:dyDescent="0.25">
      <c r="A43" t="s">
        <v>39</v>
      </c>
      <c r="B43" s="7">
        <v>5.7839999999999998</v>
      </c>
      <c r="C43" s="7">
        <v>3.62378</v>
      </c>
      <c r="D43" s="7">
        <v>1.20278</v>
      </c>
      <c r="E43" s="7">
        <v>3.3422200000000002</v>
      </c>
      <c r="F43" s="7">
        <v>4.2930000000000001</v>
      </c>
      <c r="G43" s="7">
        <v>4.2574300000000003</v>
      </c>
      <c r="H43" s="7">
        <v>4.3236699999999999</v>
      </c>
      <c r="I43" s="17">
        <f t="shared" si="1"/>
        <v>74.752247579529737</v>
      </c>
    </row>
    <row r="44" spans="1:9" x14ac:dyDescent="0.25">
      <c r="A44" t="s">
        <v>40</v>
      </c>
      <c r="B44" s="7">
        <v>3.7286899999999998</v>
      </c>
      <c r="C44" s="7">
        <v>2.2858499999999999</v>
      </c>
      <c r="D44" s="7">
        <v>2.0802299999999998</v>
      </c>
      <c r="E44" s="7">
        <v>2.6972299999999998</v>
      </c>
      <c r="F44" s="7">
        <v>2.8043100000000001</v>
      </c>
      <c r="G44" s="7">
        <v>3.0529199999999999</v>
      </c>
      <c r="H44" s="7">
        <v>2.8959199999999998</v>
      </c>
      <c r="I44" s="17">
        <f t="shared" si="1"/>
        <v>77.665882655838914</v>
      </c>
    </row>
    <row r="45" spans="1:9" x14ac:dyDescent="0.25">
      <c r="A45" t="s">
        <v>41</v>
      </c>
      <c r="B45" s="7">
        <v>6.3537100000000004</v>
      </c>
      <c r="C45" s="7">
        <v>3.41486</v>
      </c>
      <c r="D45" s="7">
        <v>4.0954300000000003</v>
      </c>
      <c r="E45" s="7">
        <v>5.7145700000000001</v>
      </c>
      <c r="F45" s="7">
        <v>6.0085699999999997</v>
      </c>
      <c r="G45" s="7">
        <v>6.3985300000000001</v>
      </c>
      <c r="H45" s="7">
        <v>6.2322899999999999</v>
      </c>
      <c r="I45" s="17">
        <f t="shared" si="1"/>
        <v>98.088990526794575</v>
      </c>
    </row>
    <row r="46" spans="1:9" x14ac:dyDescent="0.25">
      <c r="A46" t="s">
        <v>42</v>
      </c>
      <c r="B46" s="7">
        <v>4.8137499999999998</v>
      </c>
      <c r="C46" s="7">
        <v>3.8368099999999998</v>
      </c>
      <c r="D46" s="7">
        <v>1.13076</v>
      </c>
      <c r="E46" s="7">
        <v>1.2476400000000001</v>
      </c>
      <c r="F46" s="7">
        <v>2.57437</v>
      </c>
      <c r="G46" s="7">
        <v>2.62548</v>
      </c>
      <c r="H46" s="7">
        <v>3.17042</v>
      </c>
      <c r="I46" s="17">
        <f t="shared" si="1"/>
        <v>65.861750194754606</v>
      </c>
    </row>
    <row r="47" spans="1:9" x14ac:dyDescent="0.25">
      <c r="A47" t="s">
        <v>43</v>
      </c>
      <c r="B47" s="7">
        <v>3.21034</v>
      </c>
      <c r="C47" s="7">
        <v>1.7030700000000001</v>
      </c>
      <c r="D47" s="7">
        <v>1.1297699999999999</v>
      </c>
      <c r="E47" s="7">
        <v>2.0150000000000001</v>
      </c>
      <c r="F47" s="7">
        <v>2.0669300000000002</v>
      </c>
      <c r="G47" s="7">
        <v>2.9001299999999999</v>
      </c>
      <c r="H47" s="7">
        <v>2.1656300000000002</v>
      </c>
      <c r="I47" s="17">
        <f t="shared" si="1"/>
        <v>67.457963953973731</v>
      </c>
    </row>
    <row r="48" spans="1:9" x14ac:dyDescent="0.25">
      <c r="A48" t="s">
        <v>44</v>
      </c>
      <c r="B48" s="7">
        <v>1.22373</v>
      </c>
      <c r="C48" s="7">
        <v>0.89507000000000003</v>
      </c>
      <c r="D48" s="7">
        <v>0.38183099999999998</v>
      </c>
      <c r="E48" s="7">
        <v>0.31204199999999999</v>
      </c>
      <c r="F48" s="7">
        <v>0.40006999999999998</v>
      </c>
      <c r="G48" s="7">
        <v>0.65224800000000005</v>
      </c>
      <c r="H48" s="7">
        <v>0.66626799999999997</v>
      </c>
      <c r="I48" s="17">
        <f t="shared" si="1"/>
        <v>54.445670205028883</v>
      </c>
    </row>
    <row r="49" spans="1:9" x14ac:dyDescent="0.25">
      <c r="A49" t="s">
        <v>45</v>
      </c>
      <c r="B49" s="7">
        <v>3.65</v>
      </c>
      <c r="C49" s="7">
        <v>2.5755300000000001</v>
      </c>
      <c r="D49" s="7">
        <v>1.87416</v>
      </c>
      <c r="E49" s="7">
        <v>2.3972600000000002</v>
      </c>
      <c r="F49" s="7">
        <v>3.4175300000000002</v>
      </c>
      <c r="G49" s="7">
        <v>3.9781399999999998</v>
      </c>
      <c r="H49" s="7">
        <v>3.7082600000000001</v>
      </c>
      <c r="I49" s="17">
        <f t="shared" si="1"/>
        <v>101.59616438356164</v>
      </c>
    </row>
    <row r="50" spans="1:9" x14ac:dyDescent="0.25">
      <c r="A50" t="s">
        <v>46</v>
      </c>
      <c r="B50" s="7">
        <v>5.1462399999999997</v>
      </c>
      <c r="C50" s="7">
        <v>3.81318</v>
      </c>
      <c r="D50" s="7">
        <v>1.49718</v>
      </c>
      <c r="E50" s="7">
        <v>2.73624</v>
      </c>
      <c r="F50" s="7">
        <v>3.80471</v>
      </c>
      <c r="G50" s="7">
        <v>3.7882899999999999</v>
      </c>
      <c r="H50" s="7">
        <v>3.9654099999999999</v>
      </c>
      <c r="I50" s="17">
        <f t="shared" si="1"/>
        <v>77.054509700286033</v>
      </c>
    </row>
    <row r="51" spans="1:9" x14ac:dyDescent="0.25">
      <c r="A51" t="s">
        <v>47</v>
      </c>
      <c r="B51" s="7">
        <v>1.8136699999999999</v>
      </c>
      <c r="C51" s="7">
        <v>1.27291</v>
      </c>
      <c r="D51" s="7">
        <v>0.98477400000000004</v>
      </c>
      <c r="E51" s="7">
        <v>1.2354799999999999</v>
      </c>
      <c r="F51" s="7">
        <v>1.5654300000000001</v>
      </c>
      <c r="G51" s="7">
        <v>1.7178599999999999</v>
      </c>
      <c r="H51" s="7">
        <v>1.8119099999999999</v>
      </c>
      <c r="I51" s="17">
        <f t="shared" si="1"/>
        <v>99.902959193238019</v>
      </c>
    </row>
    <row r="52" spans="1:9" x14ac:dyDescent="0.25">
      <c r="A52" t="s">
        <v>48</v>
      </c>
      <c r="B52" s="7">
        <v>1.4259599999999999</v>
      </c>
      <c r="C52" s="7">
        <v>1.08308</v>
      </c>
      <c r="D52" s="7">
        <v>0.45020199999999999</v>
      </c>
      <c r="E52" s="7">
        <v>0.81308100000000005</v>
      </c>
      <c r="F52" s="7">
        <v>0.88484799999999997</v>
      </c>
      <c r="G52" s="7">
        <v>1.07534</v>
      </c>
      <c r="H52" s="7">
        <v>1.1686399999999999</v>
      </c>
      <c r="I52" s="17">
        <f t="shared" si="1"/>
        <v>81.954613032623641</v>
      </c>
    </row>
    <row r="53" spans="1:9" x14ac:dyDescent="0.25">
      <c r="A53" t="s">
        <v>49</v>
      </c>
      <c r="B53" s="7">
        <v>0.94655400000000001</v>
      </c>
      <c r="C53" s="7">
        <v>0.75540499999999999</v>
      </c>
      <c r="D53" s="7">
        <v>0.39641900000000002</v>
      </c>
      <c r="E53" s="7">
        <v>0.447297</v>
      </c>
      <c r="F53" s="7">
        <v>0.56371599999999999</v>
      </c>
      <c r="G53" s="7">
        <v>0.62166399999999999</v>
      </c>
      <c r="H53" s="7">
        <v>0.78594600000000003</v>
      </c>
      <c r="I53" s="17">
        <f t="shared" si="1"/>
        <v>83.032346807472152</v>
      </c>
    </row>
    <row r="54" spans="1:9" x14ac:dyDescent="0.25">
      <c r="A54" t="s">
        <v>50</v>
      </c>
      <c r="B54" s="7">
        <v>3.9062100000000002</v>
      </c>
      <c r="C54" s="7">
        <v>2.9513600000000002</v>
      </c>
      <c r="D54" s="7">
        <v>0.86349500000000001</v>
      </c>
      <c r="E54" s="7">
        <v>0.91164999999999996</v>
      </c>
      <c r="F54" s="7">
        <v>1.7733000000000001</v>
      </c>
      <c r="G54" s="7">
        <v>1.8254300000000001</v>
      </c>
      <c r="H54" s="7">
        <v>2.0305800000000001</v>
      </c>
      <c r="I54" s="17">
        <f t="shared" si="1"/>
        <v>51.983380309814379</v>
      </c>
    </row>
    <row r="55" spans="1:9" x14ac:dyDescent="0.25">
      <c r="A55" t="s">
        <v>51</v>
      </c>
      <c r="B55" s="7">
        <v>4.2114700000000003</v>
      </c>
      <c r="C55" s="7">
        <v>3.0461800000000001</v>
      </c>
      <c r="D55" s="7">
        <v>1.0582400000000001</v>
      </c>
      <c r="E55" s="7">
        <v>1.6092599999999999</v>
      </c>
      <c r="F55" s="7">
        <v>2.1533799999999998</v>
      </c>
      <c r="G55" s="7">
        <v>2.4791300000000001</v>
      </c>
      <c r="H55" s="7">
        <v>3.4023500000000002</v>
      </c>
      <c r="I55" s="17">
        <f t="shared" si="1"/>
        <v>80.787705955402743</v>
      </c>
    </row>
    <row r="56" spans="1:9" x14ac:dyDescent="0.25">
      <c r="A56" t="s">
        <v>52</v>
      </c>
      <c r="B56" s="7">
        <v>3.4297499999999999</v>
      </c>
      <c r="C56" s="7">
        <v>2.3791199999999999</v>
      </c>
      <c r="D56" s="7">
        <v>0.70125000000000004</v>
      </c>
      <c r="E56" s="7">
        <v>1.0486200000000001</v>
      </c>
      <c r="F56" s="7">
        <v>2.2566199999999998</v>
      </c>
      <c r="G56" s="7">
        <v>2.0213800000000002</v>
      </c>
      <c r="H56" s="7">
        <v>2.6617500000000001</v>
      </c>
      <c r="I56" s="17">
        <f t="shared" si="1"/>
        <v>77.607697354034556</v>
      </c>
    </row>
    <row r="57" spans="1:9" x14ac:dyDescent="0.25">
      <c r="A57" t="s">
        <v>53</v>
      </c>
      <c r="B57" s="7">
        <v>4.75068</v>
      </c>
      <c r="C57" s="7">
        <v>3.4249700000000001</v>
      </c>
      <c r="D57" s="7">
        <v>1.3888400000000001</v>
      </c>
      <c r="E57" s="7">
        <v>3.2572800000000002</v>
      </c>
      <c r="F57" s="7">
        <v>3.2355100000000001</v>
      </c>
      <c r="G57" s="7">
        <v>3.3854899999999999</v>
      </c>
      <c r="H57" s="7">
        <v>3.3246899999999999</v>
      </c>
      <c r="I57" s="17">
        <f t="shared" si="1"/>
        <v>69.983455000126298</v>
      </c>
    </row>
    <row r="58" spans="1:9" x14ac:dyDescent="0.25">
      <c r="A58" t="s">
        <v>54</v>
      </c>
      <c r="B58" s="7">
        <v>0.92269599999999996</v>
      </c>
      <c r="C58" s="7">
        <v>0.73469600000000002</v>
      </c>
      <c r="D58" s="7">
        <v>0.39852199999999999</v>
      </c>
      <c r="E58" s="7">
        <v>0.31852200000000003</v>
      </c>
      <c r="F58" s="7">
        <v>0.47591299999999997</v>
      </c>
      <c r="G58" s="7">
        <v>0.59825799999999996</v>
      </c>
      <c r="H58" s="7">
        <v>0.70878300000000005</v>
      </c>
      <c r="I58" s="17">
        <f t="shared" si="1"/>
        <v>76.816524619159523</v>
      </c>
    </row>
    <row r="59" spans="1:9" x14ac:dyDescent="0.25">
      <c r="A59" t="s">
        <v>55</v>
      </c>
      <c r="B59" s="7">
        <v>2.3044600000000002</v>
      </c>
      <c r="C59" s="7">
        <v>1.9678500000000001</v>
      </c>
      <c r="D59" s="7">
        <v>0.43692300000000001</v>
      </c>
      <c r="E59" s="7">
        <v>0.31830799999999998</v>
      </c>
      <c r="F59" s="7">
        <v>0.482769</v>
      </c>
      <c r="G59" s="7">
        <v>0.73679799999999995</v>
      </c>
      <c r="H59" s="7">
        <v>0.83569199999999999</v>
      </c>
      <c r="I59" s="17">
        <f t="shared" si="1"/>
        <v>36.264113935585776</v>
      </c>
    </row>
    <row r="60" spans="1:9" x14ac:dyDescent="0.25">
      <c r="A60" t="s">
        <v>56</v>
      </c>
      <c r="B60" s="7">
        <v>6.1127799999999999</v>
      </c>
      <c r="C60" s="7">
        <v>4.2116699999999998</v>
      </c>
      <c r="D60" s="7">
        <v>3.9187799999999999</v>
      </c>
      <c r="E60" s="7">
        <v>4.4566100000000004</v>
      </c>
      <c r="F60" s="7">
        <v>4.9634400000000003</v>
      </c>
      <c r="G60" s="7">
        <v>5.7720000000000002</v>
      </c>
      <c r="H60" s="7">
        <v>5.85283</v>
      </c>
      <c r="I60" s="17">
        <f t="shared" si="1"/>
        <v>95.747434064370069</v>
      </c>
    </row>
    <row r="61" spans="1:9" x14ac:dyDescent="0.25">
      <c r="A61" t="s">
        <v>57</v>
      </c>
      <c r="B61" s="7">
        <v>2.6971599999999998</v>
      </c>
      <c r="C61" s="7">
        <v>1.4177200000000001</v>
      </c>
      <c r="D61" s="7">
        <v>1.1024099999999999</v>
      </c>
      <c r="E61" s="7">
        <v>1.4953700000000001</v>
      </c>
      <c r="F61" s="7">
        <v>2.1915399999999998</v>
      </c>
      <c r="G61" s="7">
        <v>2.4521199999999999</v>
      </c>
      <c r="H61" s="7">
        <v>2.3623500000000002</v>
      </c>
      <c r="I61" s="17">
        <f t="shared" si="1"/>
        <v>87.58657254297114</v>
      </c>
    </row>
    <row r="62" spans="1:9" x14ac:dyDescent="0.25">
      <c r="A62" t="s">
        <v>58</v>
      </c>
      <c r="B62" s="7">
        <v>2.1503999999999999</v>
      </c>
      <c r="C62" s="7">
        <v>1.6397600000000001</v>
      </c>
      <c r="D62" s="7">
        <v>0.48671999999999999</v>
      </c>
      <c r="E62" s="7">
        <v>0.46383999999999997</v>
      </c>
      <c r="F62" s="7">
        <v>0.49656</v>
      </c>
      <c r="G62" s="7">
        <v>1.0344</v>
      </c>
      <c r="H62" s="7">
        <v>0.99751999999999996</v>
      </c>
      <c r="I62" s="17">
        <f t="shared" si="1"/>
        <v>46.38764880952381</v>
      </c>
    </row>
    <row r="63" spans="1:9" x14ac:dyDescent="0.25">
      <c r="A63" t="s">
        <v>59</v>
      </c>
      <c r="B63" s="7">
        <v>1.81551</v>
      </c>
      <c r="C63" s="7">
        <v>1.27102</v>
      </c>
      <c r="D63" s="7">
        <v>0.589341</v>
      </c>
      <c r="E63" s="7">
        <v>0.48</v>
      </c>
      <c r="F63" s="7">
        <v>0.63550899999999999</v>
      </c>
      <c r="G63" s="7">
        <v>0.69177100000000002</v>
      </c>
      <c r="H63" s="7">
        <v>0.91730500000000004</v>
      </c>
      <c r="I63" s="17">
        <f t="shared" si="1"/>
        <v>50.526022990784959</v>
      </c>
    </row>
    <row r="64" spans="1:9" x14ac:dyDescent="0.25">
      <c r="A64" t="s">
        <v>60</v>
      </c>
      <c r="B64" s="7">
        <v>3.0660699999999999</v>
      </c>
      <c r="C64" s="7">
        <v>2.3115700000000001</v>
      </c>
      <c r="D64" s="7">
        <v>0.74831499999999995</v>
      </c>
      <c r="E64" s="7">
        <v>1.04989</v>
      </c>
      <c r="F64" s="7">
        <v>1.2394400000000001</v>
      </c>
      <c r="G64" s="7">
        <v>1.6551400000000001</v>
      </c>
      <c r="H64" s="7">
        <v>1.6340399999999999</v>
      </c>
      <c r="I64" s="17">
        <f t="shared" si="1"/>
        <v>53.294282257091332</v>
      </c>
    </row>
    <row r="65" spans="1:9" x14ac:dyDescent="0.25">
      <c r="A65" t="s">
        <v>61</v>
      </c>
      <c r="B65" s="7">
        <v>1.10205</v>
      </c>
      <c r="C65" s="7">
        <v>0.88448800000000005</v>
      </c>
      <c r="D65" s="7">
        <v>0.35092699999999999</v>
      </c>
      <c r="E65" s="7">
        <v>0.26712200000000003</v>
      </c>
      <c r="F65" s="7">
        <v>0.41458499999999998</v>
      </c>
      <c r="G65" s="7">
        <v>0.43657299999999999</v>
      </c>
      <c r="H65" s="7">
        <v>0.48829299999999998</v>
      </c>
      <c r="I65" s="17">
        <f t="shared" si="1"/>
        <v>44.307699287691122</v>
      </c>
    </row>
    <row r="66" spans="1:9" x14ac:dyDescent="0.25">
      <c r="A66" t="s">
        <v>62</v>
      </c>
      <c r="B66" s="7">
        <v>1.5059100000000001</v>
      </c>
      <c r="C66" s="7">
        <v>1.1531499999999999</v>
      </c>
      <c r="D66" s="7">
        <v>0.38845600000000002</v>
      </c>
      <c r="E66" s="7">
        <v>0.301342</v>
      </c>
      <c r="F66" s="7">
        <v>0.36751699999999998</v>
      </c>
      <c r="G66" s="7">
        <v>0.66103299999999998</v>
      </c>
      <c r="H66" s="7">
        <v>0.74389300000000003</v>
      </c>
      <c r="I66" s="17">
        <f t="shared" si="1"/>
        <v>49.398237610481374</v>
      </c>
    </row>
    <row r="67" spans="1:9" x14ac:dyDescent="0.25">
      <c r="A67" t="s">
        <v>63</v>
      </c>
      <c r="B67" s="7">
        <v>2.75021</v>
      </c>
      <c r="C67" s="7">
        <v>2.1057000000000001</v>
      </c>
      <c r="D67" s="7">
        <v>1.5476099999999999</v>
      </c>
      <c r="E67" s="7">
        <v>1.7275400000000001</v>
      </c>
      <c r="F67" s="7">
        <v>2.0585900000000001</v>
      </c>
      <c r="G67" s="7">
        <v>1.9981899999999999</v>
      </c>
      <c r="H67" s="7">
        <v>2.2656999999999998</v>
      </c>
      <c r="I67" s="17">
        <f t="shared" si="1"/>
        <v>82.382799858919853</v>
      </c>
    </row>
    <row r="68" spans="1:9" x14ac:dyDescent="0.25">
      <c r="A68" t="s">
        <v>64</v>
      </c>
      <c r="B68" s="7">
        <v>7.2310999999999996</v>
      </c>
      <c r="C68" s="7">
        <v>5.32836</v>
      </c>
      <c r="D68" s="7">
        <v>4.7610700000000001</v>
      </c>
      <c r="E68" s="7">
        <v>5.6017700000000001</v>
      </c>
      <c r="F68" s="7">
        <v>6.4377500000000003</v>
      </c>
      <c r="G68" s="7">
        <v>7.33711</v>
      </c>
      <c r="H68" s="7">
        <v>6.5757399999999997</v>
      </c>
      <c r="I68" s="17">
        <f t="shared" si="1"/>
        <v>90.936925225760945</v>
      </c>
    </row>
    <row r="69" spans="1:9" x14ac:dyDescent="0.25">
      <c r="A69" t="s">
        <v>65</v>
      </c>
      <c r="B69" s="7">
        <v>3.5236499999999999</v>
      </c>
      <c r="C69" s="7">
        <v>1.95041</v>
      </c>
      <c r="D69" s="7">
        <v>1.5260800000000001</v>
      </c>
      <c r="E69" s="7">
        <v>2.3439199999999998</v>
      </c>
      <c r="F69" s="7">
        <v>2.3658100000000002</v>
      </c>
      <c r="G69" s="7">
        <v>2.6404999999999998</v>
      </c>
      <c r="H69" s="7">
        <v>2.1741899999999998</v>
      </c>
      <c r="I69" s="17">
        <f t="shared" si="1"/>
        <v>61.702779788003916</v>
      </c>
    </row>
    <row r="70" spans="1:9" x14ac:dyDescent="0.25">
      <c r="A70" t="s">
        <v>66</v>
      </c>
      <c r="B70" s="7">
        <v>3.62</v>
      </c>
      <c r="C70" s="7">
        <v>2.3832599999999999</v>
      </c>
      <c r="D70" s="7">
        <v>0.79586999999999997</v>
      </c>
      <c r="E70" s="7">
        <v>1.7704299999999999</v>
      </c>
      <c r="F70" s="7">
        <v>2.9154300000000002</v>
      </c>
      <c r="G70" s="7">
        <v>3.4521799999999998</v>
      </c>
      <c r="H70" s="7">
        <v>3.47065</v>
      </c>
      <c r="I70" s="17">
        <f t="shared" si="1"/>
        <v>95.874309392265189</v>
      </c>
    </row>
    <row r="71" spans="1:9" x14ac:dyDescent="0.25">
      <c r="A71" t="s">
        <v>67</v>
      </c>
      <c r="B71" s="7">
        <v>3.1869700000000001</v>
      </c>
      <c r="C71" s="7">
        <v>2.1330300000000002</v>
      </c>
      <c r="D71" s="7">
        <v>0.84830799999999995</v>
      </c>
      <c r="E71" s="7">
        <v>1.0264599999999999</v>
      </c>
      <c r="F71" s="7">
        <v>1.20451</v>
      </c>
      <c r="G71" s="7">
        <v>1.9628099999999999</v>
      </c>
      <c r="H71" s="7">
        <v>2.2501500000000001</v>
      </c>
      <c r="I71" s="17">
        <f t="shared" si="1"/>
        <v>70.604680935182955</v>
      </c>
    </row>
    <row r="72" spans="1:9" x14ac:dyDescent="0.25">
      <c r="A72" t="s">
        <v>68</v>
      </c>
      <c r="B72" s="7">
        <v>2.4473699999999998</v>
      </c>
      <c r="C72" s="7">
        <v>1.9332499999999999</v>
      </c>
      <c r="D72" s="7">
        <v>1.2536</v>
      </c>
      <c r="E72" s="7">
        <v>1.66246</v>
      </c>
      <c r="F72" s="7">
        <v>2.0713200000000001</v>
      </c>
      <c r="G72" s="7">
        <v>2.25956</v>
      </c>
      <c r="H72" s="7">
        <v>2.2571099999999999</v>
      </c>
      <c r="I72" s="17">
        <f t="shared" si="1"/>
        <v>92.225940499393232</v>
      </c>
    </row>
    <row r="73" spans="1:9" x14ac:dyDescent="0.25">
      <c r="A73" t="s">
        <v>69</v>
      </c>
      <c r="B73" s="7">
        <v>2.9934599999999998</v>
      </c>
      <c r="C73" s="7">
        <v>2.3432499999999998</v>
      </c>
      <c r="D73" s="7">
        <v>0.79184200000000005</v>
      </c>
      <c r="E73" s="7">
        <v>1.22421</v>
      </c>
      <c r="F73" s="7">
        <v>1.75325</v>
      </c>
      <c r="G73" s="7">
        <v>2.0183200000000001</v>
      </c>
      <c r="H73" s="7">
        <v>2.2193399999999999</v>
      </c>
      <c r="I73" s="17">
        <f t="shared" si="1"/>
        <v>74.139624381150909</v>
      </c>
    </row>
    <row r="74" spans="1:9" x14ac:dyDescent="0.25">
      <c r="A74" t="s">
        <v>70</v>
      </c>
      <c r="B74" s="7">
        <v>2.9478499999999999</v>
      </c>
      <c r="C74" s="7">
        <v>2.0900599999999998</v>
      </c>
      <c r="D74" s="7">
        <v>1.9950000000000001</v>
      </c>
      <c r="E74" s="7">
        <v>2.28023</v>
      </c>
      <c r="F74" s="7">
        <v>2.5387200000000001</v>
      </c>
      <c r="G74" s="7">
        <v>2.4100199999999998</v>
      </c>
      <c r="H74" s="7">
        <v>2.8426200000000001</v>
      </c>
      <c r="I74" s="17">
        <f t="shared" si="1"/>
        <v>96.430279695371212</v>
      </c>
    </row>
    <row r="75" spans="1:9" x14ac:dyDescent="0.25">
      <c r="A75" t="s">
        <v>71</v>
      </c>
      <c r="B75" s="7">
        <v>26.973800000000001</v>
      </c>
      <c r="C75" s="7">
        <v>21.6952</v>
      </c>
      <c r="D75" s="7">
        <v>9.0710200000000007</v>
      </c>
      <c r="E75" s="7">
        <v>16.137899999999998</v>
      </c>
      <c r="F75" s="7">
        <v>20.130199999999999</v>
      </c>
      <c r="G75" s="7">
        <v>23.956700000000001</v>
      </c>
      <c r="H75" s="7">
        <v>23.476900000000001</v>
      </c>
      <c r="I75" s="17">
        <f t="shared" si="1"/>
        <v>87.035938577434408</v>
      </c>
    </row>
    <row r="76" spans="1:9" x14ac:dyDescent="0.25">
      <c r="A76" t="s">
        <v>72</v>
      </c>
      <c r="B76" s="7">
        <v>2.5206</v>
      </c>
      <c r="C76" s="7">
        <v>1.7528699999999999</v>
      </c>
      <c r="D76" s="7">
        <v>0.56317399999999995</v>
      </c>
      <c r="E76" s="7">
        <v>0.92832300000000001</v>
      </c>
      <c r="F76" s="7">
        <v>1.2720400000000001</v>
      </c>
      <c r="G76" s="7">
        <v>1.2311799999999999</v>
      </c>
      <c r="H76" s="7">
        <v>1.30898</v>
      </c>
      <c r="I76" s="17">
        <f t="shared" ref="I76:I88" si="2">H76/B76*100</f>
        <v>51.931286201698015</v>
      </c>
    </row>
    <row r="77" spans="1:9" x14ac:dyDescent="0.25">
      <c r="A77" t="s">
        <v>73</v>
      </c>
      <c r="B77" s="7">
        <v>2.1830799999999999</v>
      </c>
      <c r="C77" s="7">
        <v>1.3332999999999999</v>
      </c>
      <c r="D77" s="7">
        <v>1.075</v>
      </c>
      <c r="E77" s="7">
        <v>1.3554900000000001</v>
      </c>
      <c r="F77" s="7">
        <v>1.9133500000000001</v>
      </c>
      <c r="G77" s="7">
        <v>2.3204400000000001</v>
      </c>
      <c r="H77" s="7">
        <v>2.0622799999999999</v>
      </c>
      <c r="I77" s="17">
        <f t="shared" si="2"/>
        <v>94.466533521446763</v>
      </c>
    </row>
    <row r="78" spans="1:9" x14ac:dyDescent="0.25">
      <c r="A78" t="s">
        <v>74</v>
      </c>
      <c r="B78" s="7">
        <v>3.5352199999999998</v>
      </c>
      <c r="C78" s="7">
        <v>2.7846899999999999</v>
      </c>
      <c r="D78" s="7">
        <v>1.5547800000000001</v>
      </c>
      <c r="E78" s="7">
        <v>2.1738900000000001</v>
      </c>
      <c r="F78" s="7">
        <v>2.7726500000000001</v>
      </c>
      <c r="G78" s="7">
        <v>2.9629599999999998</v>
      </c>
      <c r="H78" s="7">
        <v>3.19611</v>
      </c>
      <c r="I78" s="17">
        <f t="shared" si="2"/>
        <v>90.407669112530485</v>
      </c>
    </row>
    <row r="79" spans="1:9" x14ac:dyDescent="0.25">
      <c r="A79" t="s">
        <v>75</v>
      </c>
      <c r="B79" s="7">
        <v>7.2339500000000001</v>
      </c>
      <c r="C79" s="7">
        <v>4.7942999999999998</v>
      </c>
      <c r="D79" s="7">
        <v>2.1769799999999999</v>
      </c>
      <c r="E79" s="7">
        <v>4.8173300000000001</v>
      </c>
      <c r="F79" s="7">
        <v>5.3536000000000001</v>
      </c>
      <c r="G79" s="7">
        <v>5.2607499999999998</v>
      </c>
      <c r="H79" s="7">
        <v>5.3616299999999999</v>
      </c>
      <c r="I79" s="17">
        <f t="shared" si="2"/>
        <v>74.117598269271966</v>
      </c>
    </row>
    <row r="80" spans="1:9" x14ac:dyDescent="0.25">
      <c r="A80" t="s">
        <v>76</v>
      </c>
      <c r="B80" s="7">
        <v>12.4758</v>
      </c>
      <c r="C80" s="7">
        <v>9.3789599999999993</v>
      </c>
      <c r="D80" s="7">
        <v>4.1255800000000002</v>
      </c>
      <c r="E80" s="7">
        <v>8.0505200000000006</v>
      </c>
      <c r="F80" s="7">
        <v>8.7945499999999992</v>
      </c>
      <c r="G80" s="7">
        <v>10.3567</v>
      </c>
      <c r="H80" s="7">
        <v>9.9975299999999994</v>
      </c>
      <c r="I80" s="17">
        <f t="shared" si="2"/>
        <v>80.135382099745101</v>
      </c>
    </row>
    <row r="81" spans="1:9" x14ac:dyDescent="0.25">
      <c r="A81" t="s">
        <v>77</v>
      </c>
      <c r="B81" s="7">
        <v>9.0061400000000003</v>
      </c>
      <c r="C81" s="7">
        <v>6.4901400000000002</v>
      </c>
      <c r="D81" s="7">
        <v>1.8981399999999999</v>
      </c>
      <c r="E81" s="7">
        <v>2.9821399999999998</v>
      </c>
      <c r="F81" s="7">
        <v>5.0458600000000002</v>
      </c>
      <c r="G81" s="7">
        <v>5.9599799999999998</v>
      </c>
      <c r="H81" s="7">
        <v>7.0919999999999996</v>
      </c>
      <c r="I81" s="17">
        <f t="shared" si="2"/>
        <v>78.746277539545247</v>
      </c>
    </row>
    <row r="82" spans="1:9" x14ac:dyDescent="0.25">
      <c r="A82" t="s">
        <v>78</v>
      </c>
      <c r="B82" s="7">
        <v>1.1815800000000001</v>
      </c>
      <c r="C82" s="7">
        <v>0.75512299999999999</v>
      </c>
      <c r="D82" s="7">
        <v>0.39139000000000002</v>
      </c>
      <c r="E82" s="7">
        <v>0.74681200000000003</v>
      </c>
      <c r="F82" s="7">
        <v>0.78381500000000004</v>
      </c>
      <c r="G82" s="7">
        <v>0.70572299999999999</v>
      </c>
      <c r="H82" s="7">
        <v>0.814114</v>
      </c>
      <c r="I82" s="17">
        <f t="shared" si="2"/>
        <v>68.900455322534228</v>
      </c>
    </row>
    <row r="83" spans="1:9" x14ac:dyDescent="0.25">
      <c r="A83" t="s">
        <v>79</v>
      </c>
      <c r="B83" s="7">
        <v>4.8167400000000002</v>
      </c>
      <c r="C83" s="7">
        <v>3.7347199999999998</v>
      </c>
      <c r="D83" s="7">
        <v>1.20888</v>
      </c>
      <c r="E83" s="7">
        <v>2.2619099999999999</v>
      </c>
      <c r="F83" s="7">
        <v>2.4412400000000001</v>
      </c>
      <c r="G83" s="7">
        <v>3.2016200000000001</v>
      </c>
      <c r="H83" s="7">
        <v>3.1930299999999998</v>
      </c>
      <c r="I83" s="17">
        <f t="shared" si="2"/>
        <v>66.290271013174888</v>
      </c>
    </row>
    <row r="84" spans="1:9" x14ac:dyDescent="0.25">
      <c r="A84" t="s">
        <v>80</v>
      </c>
      <c r="B84" s="7">
        <v>4.5576999999999996</v>
      </c>
      <c r="C84" s="7">
        <v>3.2239900000000001</v>
      </c>
      <c r="D84" s="7">
        <v>1.0460100000000001</v>
      </c>
      <c r="E84" s="7">
        <v>2.2099299999999999</v>
      </c>
      <c r="F84" s="7">
        <v>2.1918899999999999</v>
      </c>
      <c r="G84" s="7">
        <v>2.5210900000000001</v>
      </c>
      <c r="H84" s="7">
        <v>2.7119599999999999</v>
      </c>
      <c r="I84" s="17">
        <f t="shared" si="2"/>
        <v>59.50281940452421</v>
      </c>
    </row>
    <row r="85" spans="1:9" x14ac:dyDescent="0.25">
      <c r="A85" t="s">
        <v>81</v>
      </c>
      <c r="B85" s="7">
        <v>0.69580500000000001</v>
      </c>
      <c r="C85" s="7">
        <v>0.51781600000000005</v>
      </c>
      <c r="D85" s="7">
        <v>0.35597699999999999</v>
      </c>
      <c r="E85" s="7">
        <v>0.25563200000000003</v>
      </c>
      <c r="F85" s="7">
        <v>0.31523000000000001</v>
      </c>
      <c r="G85" s="7">
        <v>0.43693700000000002</v>
      </c>
      <c r="H85" s="7">
        <v>0.37724099999999999</v>
      </c>
      <c r="I85" s="17">
        <f t="shared" si="2"/>
        <v>54.216483066376355</v>
      </c>
    </row>
    <row r="86" spans="1:9" x14ac:dyDescent="0.25">
      <c r="A86" t="s">
        <v>82</v>
      </c>
      <c r="B86" s="7">
        <v>2.3761199999999998</v>
      </c>
      <c r="C86" s="7">
        <v>1.70198</v>
      </c>
      <c r="D86" s="7">
        <v>0.53991400000000001</v>
      </c>
      <c r="E86" s="7">
        <v>0.63982799999999995</v>
      </c>
      <c r="F86" s="7">
        <v>1.0906899999999999</v>
      </c>
      <c r="G86" s="7">
        <v>1.3487800000000001</v>
      </c>
      <c r="H86" s="7">
        <v>1.6634500000000001</v>
      </c>
      <c r="I86" s="17">
        <f t="shared" si="2"/>
        <v>70.006986179149209</v>
      </c>
    </row>
    <row r="87" spans="1:9" x14ac:dyDescent="0.25">
      <c r="A87" t="s">
        <v>83</v>
      </c>
      <c r="B87" s="7">
        <v>2.3145799999999999</v>
      </c>
      <c r="C87" s="7">
        <v>1.78782</v>
      </c>
      <c r="D87" s="7">
        <v>0.68681599999999998</v>
      </c>
      <c r="E87" s="7">
        <v>0.64530699999999996</v>
      </c>
      <c r="F87" s="7">
        <v>0.74893900000000002</v>
      </c>
      <c r="G87" s="7">
        <v>0.65195499999999995</v>
      </c>
      <c r="H87" s="7">
        <v>1.0304500000000001</v>
      </c>
      <c r="I87" s="17">
        <f t="shared" si="2"/>
        <v>44.51995610434723</v>
      </c>
    </row>
    <row r="88" spans="1:9" x14ac:dyDescent="0.25">
      <c r="A88" t="s">
        <v>84</v>
      </c>
      <c r="B88" s="7">
        <v>2.0635599999999998</v>
      </c>
      <c r="C88" s="7">
        <v>1.6368499999999999</v>
      </c>
      <c r="D88" s="7">
        <v>1.41157</v>
      </c>
      <c r="E88" s="7">
        <v>1.30644</v>
      </c>
      <c r="F88" s="7">
        <v>1.6037999999999999</v>
      </c>
      <c r="G88" s="7">
        <v>1.6542600000000001</v>
      </c>
      <c r="H88" s="7">
        <v>2.0497200000000002</v>
      </c>
      <c r="I88" s="17">
        <f t="shared" si="2"/>
        <v>99.329314388726303</v>
      </c>
    </row>
    <row r="89" spans="1:9" x14ac:dyDescent="0.25">
      <c r="H89" s="15"/>
    </row>
    <row r="90" spans="1:9" s="18" customFormat="1" ht="13.5" customHeight="1" x14ac:dyDescent="0.25"/>
  </sheetData>
  <mergeCells count="2">
    <mergeCell ref="J2:R2"/>
    <mergeCell ref="B2:H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1D2EFB-B94A-4D3D-908B-45E503C89073}">
  <ds:schemaRef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B58077F-F4BF-43EC-BCAD-E1A12930314B}">
  <ds:schemaRefs>
    <ds:schemaRef ds:uri="http://schemas.microsoft.com/sharepoint/v3/contenttype/forms"/>
  </ds:schemaRefs>
</ds:datastoreItem>
</file>

<file path=customXml/itemProps3.xml><?xml version="1.0" encoding="utf-8"?>
<ds:datastoreItem xmlns:ds="http://schemas.openxmlformats.org/officeDocument/2006/customXml" ds:itemID="{CC655DA4-6A44-468B-AA74-B8ECD2067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TableOfContents</vt:lpstr>
      <vt:lpstr>TABLE 1 Air Passengers</vt:lpstr>
      <vt:lpstr>TABLE 2 NightTime Lights</vt:lpstr>
      <vt:lpstr>CHART 1a PR Air Passengers</vt:lpstr>
      <vt:lpstr>CHART 1b VI Air Passengers</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 Jason</dc:creator>
  <cp:lastModifiedBy>Geevarghese, Christopher</cp:lastModifiedBy>
  <cp:lastPrinted>2018-04-02T20:45:32Z</cp:lastPrinted>
  <dcterms:created xsi:type="dcterms:W3CDTF">2018-02-21T21:38:33Z</dcterms:created>
  <dcterms:modified xsi:type="dcterms:W3CDTF">2018-04-03T16:25:21Z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016edf33-eab8-4a8a-8701-fc776243f881</vt:lpwstr>
  </property>
</Properties>
</file>