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4240" windowHeight="12585" tabRatio="684"/>
  </bookViews>
  <sheets>
    <sheet name="TOC" sheetId="11" r:id="rId1"/>
    <sheet name="data_bal_distribution" sheetId="4" r:id="rId2"/>
    <sheet name="data_agg_balances_by_age" sheetId="2" r:id="rId3"/>
    <sheet name="data_borrowers_by_age" sheetId="10" r:id="rId4"/>
    <sheet name="data_repayment_status_number" sheetId="8" r:id="rId5"/>
    <sheet name="data_repayment_status_balance" sheetId="12" r:id="rId6"/>
    <sheet name="balance_dist_chart" sheetId="3" r:id="rId7"/>
    <sheet name="balance_chart" sheetId="1" r:id="rId8"/>
  </sheets>
  <externalReferences>
    <externalReference r:id="rId9"/>
    <externalReference r:id="rId10"/>
  </externalReferences>
  <definedNames>
    <definedName name="_dlx1.use">#REF!</definedName>
    <definedName name="_dlx2.use">#REF!</definedName>
    <definedName name="Page10_Auto">OFFSET('[1]Page 10 Data'!$B$4,0,0,1,COUNTA('[1]Page 10 Data'!$B$4:YG$4))</definedName>
    <definedName name="Page10_CC">OFFSET('[1]Page 10 Data'!$B$5,0,0,1,COUNTA('[1]Page 10 Data'!$B$5:YG$5))</definedName>
    <definedName name="Page10_Date">OFFSET('[1]Page 10 Data'!$B$3,0,0,1,COUNTA('[1]Page 10 Data'!$B$3:YG$3))</definedName>
    <definedName name="Page10_HELOC">OFFSET('[1]Page 10 Data'!$B$7,0,0,1,COUNTA('[1]Page 10 Data'!$B$7:YG$7))</definedName>
    <definedName name="Page10_Mortgage">OFFSET('[1]Page 10 Data'!$B$6,0,0,1,COUNTA('[1]Page 10 Data'!$B$6:YG$6))</definedName>
    <definedName name="Page10_Other">OFFSET('[1]Page 10 Data'!$B$9,0,0,1,COUNTA('[1]Page 10 Data'!$B$9:YG$9))</definedName>
    <definedName name="Page10_SL">OFFSET('[1]Page 10 Data'!$B$8,0,0,1,COUNTA('[1]Page 10 Data'!$B$8:YG$8))</definedName>
    <definedName name="Page10_Total">OFFSET('[1]Page 10 Data'!$B$10,0,0,1,COUNTA('[1]Page 10 Data'!$B$10:YG$10))</definedName>
    <definedName name="Page11_All">OFFSET('[1]Page 11_Data'!$B$10,0,0,1,COUNTA('[1]Page 11_Data'!$B$10:ZY$10))</definedName>
    <definedName name="Page11_Auto">OFFSET('[1]Page 11_Data'!$B$4,0,0,1,COUNTA('[1]Page 11_Data'!$B$4:ZY$4))</definedName>
    <definedName name="Page11_CC">OFFSET('[1]Page 11_Data'!$B$5,0,0,1,COUNTA('[1]Page 11_Data'!$B$5:ZY$5))</definedName>
    <definedName name="Page11_Date">OFFSET('[1]Page 11_Data'!$B$3,0,0,1,COUNTA('[1]Page 11_Data'!$B$3:ZY$3))</definedName>
    <definedName name="Page11_HELOC">OFFSET('[1]Page 11_Data'!$B$7,0,0,1,COUNTA('[1]Page 11_Data'!$B$7:ZY$7))</definedName>
    <definedName name="Page11_Mortgage">OFFSET('[1]Page 11_Data'!$B$6,0,0,1,COUNTA('[1]Page 11_Data'!$B$6:ZY$6))</definedName>
    <definedName name="Page11_Other">OFFSET('[1]Page 11_Data'!$B$9,0,0,1,COUNTA('[1]Page 11_Data'!$B$9:ZY$9))</definedName>
    <definedName name="Page11_SL">OFFSET('[1]Page 11_Data'!$B$8,0,0,1,COUNTA('[1]Page 11_Data'!$B$8:ZY$8))</definedName>
    <definedName name="Page12_3060">OFFSET('[1]Page 12_Data'!$B$4,0,0,COUNTA('[1]Page 12_Data'!$B:$B)-1)</definedName>
    <definedName name="Page12_90">OFFSET('[1]Page 12_Data'!$C$4,0,0,COUNTA('[1]Page 12_Data'!$C:$C)-1)</definedName>
    <definedName name="Page12_Date">OFFSET('[1]Page 12_Data'!$A$4,0,0,COUNTA('[1]Page 12_Data'!$A:$A)-1)</definedName>
    <definedName name="Page13_90">OFFSET('[1]Page 13 Data'!$C$4,0,0,COUNTA('[1]Page 13 Data'!$C:$C)-1)</definedName>
    <definedName name="Page13_Current">OFFSET('[1]Page 13 Data'!$B$4,0,0,COUNTA('[1]Page 13 Data'!$B:$B)-1)</definedName>
    <definedName name="Page13_Date">OFFSET('[1]Page 13 Data'!$A$4,0,0,COUNTA('[1]Page 13 Data'!$A:$A)-1)</definedName>
    <definedName name="Page14_Bankruptcy">OFFSET('[1]Page 14 Data'!$B$5,0,0,1,COUNTA('[1]Page 14 Data'!$B$5:YG$5))</definedName>
    <definedName name="Page14_Date">OFFSET('[1]Page 14 Data'!$B$3,0,0,1,COUNTA('[1]Page 14 Data'!$B$3:YG$3))</definedName>
    <definedName name="Page14_Foreclosure">OFFSET('[1]Page 14 Data'!$B$4,0,0,1,COUNTA('[1]Page 14 Data'!$B$4:YG$4))</definedName>
    <definedName name="Page15_Amount">OFFSET('[1]Page 15 Data'!$B$5,0,0,1,COUNTA('[1]Page 15 Data'!$B$5:YG$5))</definedName>
    <definedName name="Page15_Date">OFFSET('[1]Page 15 Data'!$B$3,0,0,1,COUNTA('[1]Page 15 Data'!$B$3:YG$3))</definedName>
    <definedName name="Page15_Proportion">OFFSET('[1]Page 15 Data'!$B$4,0,0,1,COUNTA('[1]Page 15 Data'!$B$4:YG$4))</definedName>
    <definedName name="Page16_Average">OFFSET('[1]Page 16 Data'!$B$3,0,0,1,COUNTA('[1]Page 16 Data'!$B$3:YF$3))</definedName>
    <definedName name="Page16_Date">OFFSET('[1]Page 16 Data'!$B$2,0,0,1,COUNTA('[1]Page 16 Data'!$B$2:YF$2))</definedName>
    <definedName name="Page16_Q1">OFFSET('[1]Page 16 Data'!$B$4,0,0,1,COUNTA('[1]Page 16 Data'!$B$4:YF$4))</definedName>
    <definedName name="Page16_Q2">OFFSET('[1]Page 16 Data'!$B$5,0,0,1,COUNTA('[1]Page 16 Data'!$B$5:YF$5))</definedName>
    <definedName name="Page16_Q3">OFFSET('[1]Page 16 Data'!$B$6,0,0,1,COUNTA('[1]Page 16 Data'!$B$6:YF$6))</definedName>
    <definedName name="Page18_All">OFFSET('[1]Page 18 Data'!$B$15,0,0,1,COUNTA('[1]Page 18 Data'!$B$15:YG$15))</definedName>
    <definedName name="Page18_AZ">OFFSET('[1]Page 18 Data'!$B$4,0,0,1,COUNTA('[1]Page 18 Data'!$B$4:YG$4))</definedName>
    <definedName name="Page18_CA">OFFSET('[1]Page 18 Data'!$B$5,0,0,1,COUNTA('[1]Page 18 Data'!$B$5:YG$5))</definedName>
    <definedName name="Page18_Date">OFFSET('[1]Page 18 Data'!$B$3,0,0,1,COUNTA('[1]Page 18 Data'!$B$3:YG$3))</definedName>
    <definedName name="Page18_FL">OFFSET('[1]Page 18 Data'!$B$6,0,0,1,COUNTA('[1]Page 18 Data'!$B$6:YG$6))</definedName>
    <definedName name="Page18_IL">OFFSET('[1]Page 18 Data'!$B$7,0,0,1,COUNTA('[1]Page 18 Data'!$B$7:YG$7))</definedName>
    <definedName name="Page18_MI">OFFSET('[1]Page 18 Data'!$B$8,0,0,1,COUNTA('[1]Page 18 Data'!$B$8:YG$8))</definedName>
    <definedName name="Page18_NJ">OFFSET('[1]Page 18 Data'!$B$9,0,0,1,COUNTA('[1]Page 18 Data'!$B$9:YG$9))</definedName>
    <definedName name="Page18_NV">OFFSET('[1]Page 18 Data'!$B$10,0,0,1,COUNTA('[1]Page 18 Data'!$B$10:YG$10))</definedName>
    <definedName name="Page18_NY">OFFSET('[1]Page 18 Data'!$B$11,0,0,1,COUNTA('[1]Page 18 Data'!$B$11:YG$11))</definedName>
    <definedName name="Page18_OH">OFFSET('[1]Page 18 Data'!$B$12,0,0,1,COUNTA('[1]Page 18 Data'!$B$12:YG$12))</definedName>
    <definedName name="Page18_PA">OFFSET('[1]Page 18 Data'!$B$13,0,0,1,COUNTA('[1]Page 18 Data'!$B$13:YG$13))</definedName>
    <definedName name="Page18_TX">OFFSET('[1]Page 18 Data'!$B$14,0,0,1,COUNTA('[1]Page 18 Data'!$B$14:YG$14))</definedName>
    <definedName name="Page19_Auto">OFFSET('[1]Page 19 Data'!$D$4,0,0,COUNTA('[1]Page 19 Data'!$D:$D)-1)</definedName>
    <definedName name="Page19_CC">OFFSET('[1]Page 19 Data'!$E$4,0,0,COUNTA('[1]Page 19 Data'!$E:$E)-1)</definedName>
    <definedName name="Page19_HELOC">OFFSET('[1]Page 19 Data'!$C$4,0,0,COUNTA('[1]Page 19 Data'!$C:$C)-1)</definedName>
    <definedName name="Page19_Mortgage">OFFSET('[1]Page 19 Data'!$B$4,0,0,COUNTA('[1]Page 19 Data'!$B:$B)-1)</definedName>
    <definedName name="Page19_Other">OFFSET('[1]Page 19 Data'!$G$4,0,0,COUNTA('[1]Page 19 Data'!$G:$G)-1)</definedName>
    <definedName name="Page19_SL">OFFSET('[1]Page 19 Data'!$F$4,0,0,COUNTA('[1]Page 19 Data'!$F:$F)-1)</definedName>
    <definedName name="Page19_State">OFFSET('[1]Page 19 Data'!$A$4,0,0,COUNTA('[1]Page 19 Data'!$A:$A)-4)</definedName>
    <definedName name="Page20_120">OFFSET('[1]Page 20 Data'!$F$4,0,0,COUNTA('[1]Page 20 Data'!$F:$F)-1)</definedName>
    <definedName name="Page20_30">OFFSET('[1]Page 20 Data'!$C$4,0,0,COUNTA('[1]Page 20 Data'!$C:$C)-1)</definedName>
    <definedName name="Page20_60">OFFSET('[1]Page 20 Data'!$D$4,0,0,COUNTA('[1]Page 20 Data'!$D:$D)-1)</definedName>
    <definedName name="Page20_90">OFFSET('[1]Page 20 Data'!$E$4,0,0,COUNTA('[1]Page 20 Data'!$E:$E)-1)</definedName>
    <definedName name="Page20_Current">OFFSET('[1]Page 20 Data'!$B$4,0,0,COUNTA('[1]Page 20 Data'!$B:$B)-1)</definedName>
    <definedName name="Page20_Severe">OFFSET('[1]Page 20 Data'!$G$4,0,0,COUNTA('[1]Page 20 Data'!$G:$G)-1)</definedName>
    <definedName name="Page20_State">OFFSET('[1]Page 20 Data'!$A$4,0,0,COUNTA('[1]Page 20 Data'!$A:$A)-4)</definedName>
    <definedName name="Page21_All">OFFSET('[1]Page 21 Data'!$B$15,0,0,1,COUNTA('[1]Page 21 Data'!$B$15:YH$15))</definedName>
    <definedName name="Page21_AZ">OFFSET('[1]Page 21 Data'!$B$4,0,0,1,COUNTA('[1]Page 21 Data'!$B$4:YH$4))</definedName>
    <definedName name="Page21_CA">OFFSET('[1]Page 21 Data'!$B$5,0,0,1,COUNTA('[1]Page 21 Data'!$B$5:YH$5))</definedName>
    <definedName name="Page21_Date">OFFSET('[1]Page 21 Data'!$B$3,0,0,1,COUNTA('[1]Page 21 Data'!$B$3:YH$3))</definedName>
    <definedName name="Page21_FL">OFFSET('[1]Page 21 Data'!$B$6,0,0,1,COUNTA('[1]Page 21 Data'!$B$6:YH$6))</definedName>
    <definedName name="Page21_IL">OFFSET('[1]Page 21 Data'!$B$7,0,0,1,COUNTA('[1]Page 21 Data'!$B$7:YH$7))</definedName>
    <definedName name="Page21_MI">OFFSET('[1]Page 21 Data'!$B$8,0,0,1,COUNTA('[1]Page 21 Data'!$B$8:YH$8))</definedName>
    <definedName name="Page21_NJ">OFFSET('[1]Page 21 Data'!$B$9,0,0,1,COUNTA('[1]Page 21 Data'!$B$9:YH$9))</definedName>
    <definedName name="Page21_NV">OFFSET('[1]Page 21 Data'!$B$10,0,0,1,COUNTA('[1]Page 21 Data'!$B$10:YH$10))</definedName>
    <definedName name="Page21_NY">OFFSET('[1]Page 21 Data'!$B$11,0,0,1,COUNTA('[1]Page 21 Data'!$B$11:YH$11))</definedName>
    <definedName name="Page21_OH">OFFSET('[1]Page 21 Data'!$B$12,0,0,1,COUNTA('[1]Page 21 Data'!$B$12:YH$12))</definedName>
    <definedName name="Page21_PA">OFFSET('[1]Page 21 Data'!$B$13,0,0,1,COUNTA('[1]Page 21 Data'!$B$13:YH$13))</definedName>
    <definedName name="Page21_TX">OFFSET('[1]Page 21 Data'!$B$14,0,0,1,COUNTA('[1]Page 21 Data'!$B$14:YH$14))</definedName>
    <definedName name="Page22_All">OFFSET('[1]Page 22 Data'!$B$15,0,0,1,COUNTA('[1]Page 22 Data'!$B$15:YH$15))</definedName>
    <definedName name="Page22_AZ">OFFSET('[1]Page 22 Data'!$B$4,0,0,1,COUNTA('[1]Page 22 Data'!$B$4:YH$4))</definedName>
    <definedName name="Page22_CA">OFFSET('[1]Page 22 Data'!$B$5,0,0,1,COUNTA('[1]Page 22 Data'!$B$5:YH$5))</definedName>
    <definedName name="Page22_Date">OFFSET('[1]Page 22 Data'!$B$3,0,0,1,COUNTA('[1]Page 22 Data'!$B$3:YH$3))</definedName>
    <definedName name="Page22_FL">OFFSET('[1]Page 22 Data'!$B$6,0,0,1,COUNTA('[1]Page 22 Data'!$B$6:YH$6))</definedName>
    <definedName name="Page22_IL">OFFSET('[1]Page 22 Data'!$B$7,0,0,1,COUNTA('[1]Page 22 Data'!$B$7:YH$7))</definedName>
    <definedName name="Page22_MI">OFFSET('[1]Page 22 Data'!$B$8,0,0,1,COUNTA('[1]Page 22 Data'!$B$8:YH$8))</definedName>
    <definedName name="Page22_NJ">OFFSET('[1]Page 22 Data'!$B$9,0,0,1,COUNTA('[1]Page 22 Data'!$B$9:YH$9))</definedName>
    <definedName name="Page22_NV">OFFSET('[1]Page 22 Data'!$B$10,0,0,1,COUNTA('[1]Page 22 Data'!$B$10:YH$10))</definedName>
    <definedName name="Page22_NY">OFFSET('[1]Page 22 Data'!$B$11,0,0,1,COUNTA('[1]Page 22 Data'!$B$11:YH$11))</definedName>
    <definedName name="Page22_OH">OFFSET('[1]Page 22 Data'!$B$12,0,0,1,COUNTA('[1]Page 22 Data'!$B$12:YH$12))</definedName>
    <definedName name="Page22_PA">OFFSET('[1]Page 22 Data'!$B$13,0,0,1,COUNTA('[1]Page 22 Data'!$B$13:YH$13))</definedName>
    <definedName name="Page22_TX">OFFSET('[1]Page 22 Data'!$B$14,0,0,1,COUNTA('[1]Page 22 Data'!$B$14:YH$14))</definedName>
    <definedName name="Page23_AZ">OFFSET('[1]Page 23_Data'!$B$5,0,0,1,COUNTA('[1]Page 23_Data'!$B$5:ZY$5))</definedName>
    <definedName name="Page23_CA">OFFSET('[1]Page 23_Data'!$B$6,0,0,1,COUNTA('[1]Page 23_Data'!$B$6:ZY$6))</definedName>
    <definedName name="Page23_Date">OFFSET('[1]Page 23_Data'!$B$4,0,0,1,COUNTA('[1]Page 23_Data'!$B$4:ZY$4))</definedName>
    <definedName name="Page23_FL">OFFSET('[1]Page 23_Data'!$B$7,0,0,1,COUNTA('[1]Page 23_Data'!$B$7:ZY$7))</definedName>
    <definedName name="Page23_IL">OFFSET('[1]Page 23_Data'!$B$8,0,0,1,COUNTA('[1]Page 23_Data'!$B$8:ZY$8))</definedName>
    <definedName name="Page23_MI">OFFSET('[1]Page 23_Data'!$B$9,0,0,1,COUNTA('[1]Page 23_Data'!$B$9:ZY$9))</definedName>
    <definedName name="Page23_NJ">OFFSET('[1]Page 23_Data'!$B$10,0,0,1,COUNTA('[1]Page 23_Data'!$B$10:ZY$10))</definedName>
    <definedName name="Page23_NV">OFFSET('[1]Page 23_Data'!$B$11,0,0,1,COUNTA('[1]Page 23_Data'!$B$11:ZY$11))</definedName>
    <definedName name="Page23_NY">OFFSET('[1]Page 23_Data'!$B$12,0,0,1,COUNTA('[1]Page 23_Data'!$B$12:ZY$12))</definedName>
    <definedName name="Page23_OH">OFFSET('[1]Page 23_Data'!$B$13,0,0,1,COUNTA('[1]Page 23_Data'!$B$13:ZY$13))</definedName>
    <definedName name="Page23_PA">OFFSET('[1]Page 23_Data'!$B$14,0,0,1,COUNTA('[1]Page 23_Data'!$B$14:ZY$14))</definedName>
    <definedName name="Page23_TX">OFFSET('[1]Page 23_Data'!$B$15,0,0,1,COUNTA('[1]Page 23_Data'!$B$15:ZY$15))</definedName>
    <definedName name="Page23_US">OFFSET('[1]Page 23_Data'!$B$16,0,0,1,COUNTA('[1]Page 23_Data'!$B$16:ZY$16))</definedName>
    <definedName name="Page24_AZ">OFFSET('[1]Page 24 Data'!$B$4,0,0,1,COUNTA('[1]Page 24 Data'!$B$4:ZY$4))</definedName>
    <definedName name="Page24_CA">OFFSET('[1]Page 24 Data'!$B$5,0,0,1,COUNTA('[1]Page 24 Data'!$B$5:ZY$5))</definedName>
    <definedName name="Page24_Date">OFFSET('[1]Page 24 Data'!$B$3,0,0,1,COUNTA('[1]Page 24 Data'!$B$3:ZY$3))</definedName>
    <definedName name="Page24_FL">OFFSET('[1]Page 24 Data'!$B$6,0,0,1,COUNTA('[1]Page 24 Data'!$B$6:ZY$6))</definedName>
    <definedName name="Page24_IL">OFFSET('[1]Page 24 Data'!$B$7,0,0,1,COUNTA('[1]Page 24 Data'!$B$7:ZY$7))</definedName>
    <definedName name="Page24_MI">OFFSET('[1]Page 24 Data'!$B$8,0,0,1,COUNTA('[1]Page 24 Data'!$B$8:ZY$8))</definedName>
    <definedName name="Page24_NJ">OFFSET('[1]Page 24 Data'!$B$9,0,0,1,COUNTA('[1]Page 24 Data'!$B$9:ZY$9))</definedName>
    <definedName name="Page24_NV">OFFSET('[1]Page 24 Data'!$B$10,0,0,1,COUNTA('[1]Page 24 Data'!$B$10:ZY$10))</definedName>
    <definedName name="Page24_NY">OFFSET('[1]Page 24 Data'!$B$11,0,0,1,COUNTA('[1]Page 24 Data'!$B$11:ZY$11))</definedName>
    <definedName name="Page24_OH">OFFSET('[1]Page 24 Data'!$B$12,0,0,1,COUNTA('[1]Page 24 Data'!$B$12:ZY$12))</definedName>
    <definedName name="Page24_PA">OFFSET('[1]Page 24 Data'!$B$13,0,0,1,COUNTA('[1]Page 24 Data'!$B$13:ZY$13))</definedName>
    <definedName name="Page24_TX">OFFSET('[1]Page 24 Data'!$B$14,0,0,1,COUNTA('[1]Page 24 Data'!$B$14:ZY$14))</definedName>
    <definedName name="Page24_US">OFFSET('[1]Page 24 Data'!$B$15,0,0,1,COUNTA('[1]Page 24 Data'!$B$15:ZY$15))</definedName>
    <definedName name="Page25_ALL">OFFSET('[1]Page 25 Data'!$B$16,0,0,1,COUNTA('[1]Page 25 Data'!$B$16:ZG$16))</definedName>
    <definedName name="Page25_AZ">OFFSET('[1]Page 25 Data'!$B$5,0,0,1,COUNTA('[1]Page 25 Data'!$B$5:ZG$5))</definedName>
    <definedName name="Page25_CA">OFFSET('[1]Page 25 Data'!$B$6,0,0,1,COUNTA('[1]Page 25 Data'!$B$6:ZG$6))</definedName>
    <definedName name="Page25_Date">OFFSET('[1]Page 25 Data'!$B$4,0,0,1,COUNTA('[1]Page 25 Data'!$B$4:ZG$4))</definedName>
    <definedName name="Page25_FL">OFFSET('[1]Page 25 Data'!$B$7,0,0,1,COUNTA('[1]Page 25 Data'!$B$7:ZG$7))</definedName>
    <definedName name="Page25_IL">OFFSET('[1]Page 25 Data'!$B$8,0,0,1,COUNTA('[1]Page 25 Data'!$B$8:ZG$8))</definedName>
    <definedName name="Page25_MI">OFFSET('[1]Page 25 Data'!$B$9,0,0,1,COUNTA('[1]Page 25 Data'!$B$9:ZG$9))</definedName>
    <definedName name="Page25_NJ">OFFSET('[1]Page 25 Data'!$B$10,0,0,1,COUNTA('[1]Page 25 Data'!$B$10:ZG$10))</definedName>
    <definedName name="Page25_NV">OFFSET('[1]Page 25 Data'!$B$11,0,0,1,COUNTA('[1]Page 25 Data'!$B$11:ZG$11))</definedName>
    <definedName name="Page25_NY">OFFSET('[1]Page 25 Data'!$B$12,0,0,1,COUNTA('[1]Page 25 Data'!$B$12:ZG$12))</definedName>
    <definedName name="Page25_OH">OFFSET('[1]Page 25 Data'!$B$13,0,0,1,COUNTA('[1]Page 25 Data'!$B$13:ZG$13))</definedName>
    <definedName name="Page25_PA">OFFSET('[1]Page 25 Data'!$B$14,0,0,1,COUNTA('[1]Page 25 Data'!$B$14:ZG$14))</definedName>
    <definedName name="Page25_TX">OFFSET('[1]Page 25 Data'!$B$15,0,0,1,COUNTA('[1]Page 25 Data'!$B$15:ZG$15))</definedName>
    <definedName name="Page26_ALL">OFFSET('[1]Page 26 Data'!$B$16,0,0,1,COUNTA('[1]Page 26 Data'!$B$16:ZY$16))</definedName>
    <definedName name="Page26_AZ">OFFSET('[1]Page 26 Data'!$B$5,0,0,1,COUNTA('[1]Page 26 Data'!$B$5:ZY$5))</definedName>
    <definedName name="Page26_CA">OFFSET('[1]Page 26 Data'!$B$6,0,0,1,COUNTA('[1]Page 26 Data'!$B$6:ZY$6))</definedName>
    <definedName name="Page26_Date">OFFSET('[1]Page 26 Data'!$B$4,0,0,1,COUNTA('[1]Page 26 Data'!$B$4:ZY$4))</definedName>
    <definedName name="Page26_FL">OFFSET('[1]Page 26 Data'!$B$7,0,0,1,COUNTA('[1]Page 26 Data'!$B$7:ZY$7))</definedName>
    <definedName name="Page26_IL">OFFSET('[1]Page 26 Data'!$B$8,0,0,1,COUNTA('[1]Page 26 Data'!$B$8:ZY$8))</definedName>
    <definedName name="Page26_MI">OFFSET('[1]Page 26 Data'!$B$9,0,0,1,COUNTA('[1]Page 26 Data'!$B$9:ZY$9))</definedName>
    <definedName name="Page26_NJ">OFFSET('[1]Page 26 Data'!$B$10,0,0,1,COUNTA('[1]Page 26 Data'!$B$10:ZY$10))</definedName>
    <definedName name="Page26_NV">OFFSET('[1]Page 26 Data'!$B$11,0,0,1,COUNTA('[1]Page 26 Data'!$B$11:ZY$11))</definedName>
    <definedName name="Page26_NY">OFFSET('[1]Page 26 Data'!$B$12,0,0,1,COUNTA('[1]Page 26 Data'!$B$12:ZY$12))</definedName>
    <definedName name="Page26_OH">OFFSET('[1]Page 26 Data'!$B$13,0,0,1,COUNTA('[1]Page 26 Data'!$B$13:ZY$13))</definedName>
    <definedName name="Page26_PA">OFFSET('[1]Page 26 Data'!$B$14,0,0,1,COUNTA('[1]Page 26 Data'!$B$14:ZY$14))</definedName>
    <definedName name="Page26_TX">OFFSET('[1]Page 26 Data'!$B$15,0,0,1,COUNTA('[1]Page 26 Data'!$B$15:ZY$15))</definedName>
    <definedName name="Page3_Auto">OFFSET('[1]Page 3 Data'!$D$6,0,0,1,COUNTA('[1]Page 3 Data'!$D$6:YE$6)+2)</definedName>
    <definedName name="Page3_CC">OFFSET('[1]Page 3 Data'!$D$7,0,0,1,COUNTA('[1]Page 3 Data'!$D$7:YE$7)+2)</definedName>
    <definedName name="Page3_Date">OFFSET('[1]Page 3 Data'!$D$3,0,0,1,COUNTA('[1]Page 3 Data'!$D$3:YE$3)+1)</definedName>
    <definedName name="Page3_HELOC">OFFSET('[1]Page 3 Data'!$D$5,0,0,1,COUNTA('[1]Page 3 Data'!$D$5:YE$5)+2)</definedName>
    <definedName name="Page3_Mortgage">OFFSET('[1]Page 3 Data'!$D$4,0,0,1,COUNTA('[1]Page 3 Data'!$D$4:YE$4)+2)</definedName>
    <definedName name="Page3_Other">OFFSET('[1]Page 3 Data'!$D$9,0,0,1,COUNTA('[1]Page 3 Data'!$D$9:YE$9)+2)</definedName>
    <definedName name="Page3_SL">OFFSET('[1]Page 3 Data'!$D$8,0,0,1,COUNTA('[1]Page 3 Data'!$D$8:YE$8)+2)</definedName>
    <definedName name="Page3_Total">OFFSET('[1]Page 3 Data'!$D$10,0,0,1,COUNTA('[1]Page 3 Data'!$D$10:YE$10)+2)</definedName>
    <definedName name="Page4_Auto">OFFSET('[1]Page 4 Data'!$B$5,0,0,1,COUNTA('[1]Page 4 Data'!$B$5:YG$5))</definedName>
    <definedName name="Page4_CC">OFFSET('[1]Page 4 Data'!$B$6,0,0,1,COUNTA('[1]Page 4 Data'!$B$6:YG$6))</definedName>
    <definedName name="Page4_Date">OFFSET('[1]Page 4 Data'!$B$4,0,0,1,COUNTA('[1]Page 4 Data'!$B$4:YG$4))</definedName>
    <definedName name="Page4_HELOC">OFFSET('[1]Page 4 Data'!$B$8,0,0,1,COUNTA('[1]Page 4 Data'!$B$8:YG$8))</definedName>
    <definedName name="Page4_Mortgage">OFFSET('[1]Page 4 Data'!$B$7,0,0,1,COUNTA('[1]Page 4 Data'!$B$7:YG$7))</definedName>
    <definedName name="Page5_Closed">OFFSET('[1]Page 5 Data'!$B$6,0,0,1,COUNTA('[1]Page 5 Data'!$B$6:YG$6))</definedName>
    <definedName name="Page5_Date">OFFSET('[1]Page 5 Data'!$B$4,0,0,1,COUNTA('[1]Page 5 Data'!$B$4:YG$4))</definedName>
    <definedName name="Page5_Inquiry">OFFSET('[1]Page 5 Data'!$B$5,0,0,1,COUNTA('[1]Page 5 Data'!$B$5:YG$5))</definedName>
    <definedName name="Page5_Open">OFFSET('[1]Page 5 Data'!$B$7,0,0,1,COUNTA('[1]Page 5 Data'!$B$7:YG$7))</definedName>
    <definedName name="Page6_Auto">OFFSET('[1]Page 6 Data'!$B$8,0,0,COUNTA('[1]Page 6 Data'!$B:$B)-1)</definedName>
    <definedName name="Page6_Date">OFFSET('[1]Page 6 Data'!$A$8,0,0,COUNTA('[1]Page 6 Data'!$A:$A)-1)</definedName>
    <definedName name="Page6_Mortgage">OFFSET('[1]Page 6 Data'!$C$8,0,0,COUNTA('[1]Page 6 Data'!$C:$C)-1)</definedName>
    <definedName name="Page7_CC_Available_Credit">OFFSET('[1]Page 7 Data'!$B$6,0,0,1,2*COUNTA('[1]Page 7 Data'!$B$6:WO$6))</definedName>
    <definedName name="Page7_CC_Balance">OFFSET('[1]Page 7 Data'!$B$5,0,0,1,2*COUNTA('[1]Page 7 Data'!$B$5:WO$5))</definedName>
    <definedName name="Page7_CC_Limit">OFFSET('[1]Page 7 Data'!$B$7,0,0,1,2*COUNTA('[1]Page 7 Data'!$B$7:WO$7))</definedName>
    <definedName name="Page7_Date">OFFSET('[1]Page 7 Data'!$B$3,0,0,1,2*COUNTA('[1]Page 7 Data'!$B$3:WO$3))</definedName>
    <definedName name="Page7_HELOC_Available_Credit">OFFSET('[1]Page 7 Data'!$B$9,0,0,1,2*COUNTA('[1]Page 7 Data'!$B$9:WO$9))</definedName>
    <definedName name="Page7_HELOC_Balance">OFFSET('[1]Page 7 Data'!$B$8,0,0,1,2*COUNTA('[1]Page 7 Data'!$B$8:WO$8))</definedName>
    <definedName name="Page7_HELOC_Limit">OFFSET('[1]Page 7 Data'!$B$10,0,0,1,2*COUNTA('[1]Page 7 Data'!$B$10:WO$10))</definedName>
    <definedName name="Page8_120">OFFSET('[1]Page 8 Data'!$B$9,0,0,1,COUNTA('[1]Page 8 Data'!$B$9:YG$9))</definedName>
    <definedName name="Page8_30">OFFSET('[1]Page 8 Data'!$B$6,0,0,1,COUNTA('[1]Page 8 Data'!$B$6:YG$6))</definedName>
    <definedName name="Page8_60">OFFSET('[1]Page 8 Data'!$B$7,0,0,1,COUNTA('[1]Page 8 Data'!$B$7:YG$7))</definedName>
    <definedName name="Page8_90">OFFSET('[1]Page 8 Data'!$B$8,0,0,1,COUNTA('[1]Page 8 Data'!$B$8:YG$8))</definedName>
    <definedName name="Page8_Current">OFFSET('[1]Page 8 Data'!$B$5,0,0,1,COUNTA('[1]Page 8 Data'!$B$5:YG$5))</definedName>
    <definedName name="Page8_Date">OFFSET('[1]Page 8 Data'!$B$4,0,0,1,COUNTA('[1]Page 8 Data'!$B$4:YG$4))</definedName>
    <definedName name="Page8_Severe">OFFSET('[1]Page 8 Data'!$B$10,0,0,1,COUNTA('[1]Page 8 Data'!$B$10:YG$10))</definedName>
    <definedName name="Page8_Total">OFFSET('[1]Page 8 Data'!$B$11,0,0,1,COUNTA('[1]Page 8 Data'!$B$11:YG$11))</definedName>
    <definedName name="Page9_All">OFFSET([2]JR_data!$B$75,0,0,1,COUNTA([2]JR_data!$B$75:YG$11))</definedName>
    <definedName name="Page9_Auto">OFFSET([2]JR_data!$B$71,0,0,1,COUNTA([2]JR_data!$B$71:YG$7))</definedName>
    <definedName name="Page9_CC">OFFSET([2]JR_data!$B$72,0,0,1,COUNTA([2]JR_data!$B$72:YG$8))</definedName>
    <definedName name="Page9_Date">OFFSET([2]JR_data!$B$68,0,0,1,COUNTA([2]JR_data!$B$68:YG$4))</definedName>
    <definedName name="Page9_HELOC">OFFSET([2]JR_data!$B$70,0,0,1,COUNTA([2]JR_data!$B$70:YG$6))</definedName>
    <definedName name="Page9_Mortgage">OFFSET([2]JR_data!$B$69,0,0,1,COUNTA([2]JR_data!$B$69:YG$5))</definedName>
    <definedName name="Page9_Other">OFFSET([2]JR_data!$B$74,0,0,1,COUNTA([2]JR_data!$B$74:YG$10))</definedName>
    <definedName name="Page9_SL">OFFSET([2]JR_data!$B$73,0,0,1,COUNTA([2]JR_data!$B$73:YG$9))</definedName>
  </definedNames>
  <calcPr calcId="145621"/>
</workbook>
</file>

<file path=xl/calcChain.xml><?xml version="1.0" encoding="utf-8"?>
<calcChain xmlns="http://schemas.openxmlformats.org/spreadsheetml/2006/main">
  <c r="F19" i="8" l="1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H7" i="12" l="1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6" i="12"/>
</calcChain>
</file>

<file path=xl/sharedStrings.xml><?xml version="1.0" encoding="utf-8"?>
<sst xmlns="http://schemas.openxmlformats.org/spreadsheetml/2006/main" count="76" uniqueCount="49">
  <si>
    <t>under 30</t>
  </si>
  <si>
    <t>30-39</t>
  </si>
  <si>
    <t>40-49</t>
  </si>
  <si>
    <t>50-59</t>
  </si>
  <si>
    <t>60+</t>
  </si>
  <si>
    <t>Source: Federal Reserve Bank of New York Consumer Credit Panel / Equifax</t>
  </si>
  <si>
    <t>Number of Borrowers</t>
  </si>
  <si>
    <t>default</t>
  </si>
  <si>
    <t>Total</t>
  </si>
  <si>
    <t>Number of Borrowers by Repayment Status *</t>
  </si>
  <si>
    <t>Millions of Borrowers</t>
  </si>
  <si>
    <t>Billions of Dollars</t>
  </si>
  <si>
    <t>About the data:</t>
  </si>
  <si>
    <t>www.newyorkfed.org/microeconomics/ccp.html</t>
  </si>
  <si>
    <t>Please contact with questions:</t>
  </si>
  <si>
    <t>Joelle Scally</t>
  </si>
  <si>
    <t>joelle.scally@ny.frb.org</t>
  </si>
  <si>
    <t>Donghoon Lee</t>
  </si>
  <si>
    <t>donghoon.lee@ny.frb.org</t>
  </si>
  <si>
    <t xml:space="preserve">Number of Borrowers by Repayment Status </t>
  </si>
  <si>
    <t>contents:</t>
  </si>
  <si>
    <t>betw $75,000 and $100,000</t>
  </si>
  <si>
    <t>betw $100,000 and $150,000</t>
  </si>
  <si>
    <t>betw $150,000 and $200,000</t>
  </si>
  <si>
    <t>betw $50,000 and $75,000</t>
  </si>
  <si>
    <t>betw $25,000 and $50,000</t>
  </si>
  <si>
    <t>betw $10,000 and $25,000</t>
  </si>
  <si>
    <t>betw $5,000 and $10,000</t>
  </si>
  <si>
    <t>$200,000+</t>
  </si>
  <si>
    <t>current, balance lower than previous quarter</t>
  </si>
  <si>
    <t>90+ delinquent</t>
  </si>
  <si>
    <t>Distribution of Student Loan Borrowers by Balance</t>
  </si>
  <si>
    <t>Calculated using the Consumer Credit Panel, based on a 1% representative sample of individuals with credit reports with Equifax. For more information about the Consumer Credit Panel please see our website:</t>
  </si>
  <si>
    <t>current, balance same or higher than previous quarter</t>
  </si>
  <si>
    <t>* year-end; compares balance change with previous quarter; 30-60 day delinquent balances are underreported as delinquent by lenders and so are classified as current.</t>
  </si>
  <si>
    <t>Balance in 2016Q4</t>
  </si>
  <si>
    <t>Balance in 2017Q4</t>
  </si>
  <si>
    <t xml:space="preserve">. </t>
  </si>
  <si>
    <t>delinquent</t>
  </si>
  <si>
    <t>current, balance down</t>
  </si>
  <si>
    <t>current, balance same or up</t>
  </si>
  <si>
    <t>Balance of Borrowers by Repayment Status *</t>
  </si>
  <si>
    <t>Percentage of balance that is current, balance same or higher than previous quarter</t>
  </si>
  <si>
    <t>Percentage of borrowers that are current, balance same or higher than previous quarter</t>
  </si>
  <si>
    <t>betw $1 and $5,000</t>
  </si>
  <si>
    <t>Student Loan Balances by Repayment Status</t>
  </si>
  <si>
    <t xml:space="preserve">Total Student Loan Balances by Age Group </t>
  </si>
  <si>
    <t>2018 Student Loan Update</t>
  </si>
  <si>
    <t>Number of Student Loan Borrowers by 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</si>
</sst>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167" fontId="0" fillId="0" borderId="0" xfId="1" applyNumberFormat="1" applyFont="1"/>
    <xf numFmtId="165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2" applyAlignment="1">
      <alignment horizontal="left"/>
    </xf>
    <xf numFmtId="1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43" fontId="7" fillId="0" borderId="0" xfId="1" applyFont="1"/>
    <xf numFmtId="166" fontId="0" fillId="0" borderId="0" xfId="1" applyNumberFormat="1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wrapText="1"/>
    </xf>
    <xf numFmtId="0" fontId="6" fillId="0" borderId="0" xfId="2"/>
    <xf numFmtId="0" fontId="9" fillId="0" borderId="0" xfId="0" applyFont="1"/>
    <xf numFmtId="0" fontId="10" fillId="0" borderId="0" xfId="0" applyFont="1"/>
    <xf numFmtId="43" fontId="0" fillId="0" borderId="0" xfId="1" applyNumberFormat="1" applyFont="1" applyAlignment="1">
      <alignment horizontal="center"/>
    </xf>
    <xf numFmtId="0" fontId="0" fillId="0" borderId="0" xfId="1" applyNumberFormat="1" applyFont="1"/>
    <xf numFmtId="0" fontId="0" fillId="0" borderId="0" xfId="0" applyNumberFormat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1" fontId="0" fillId="0" borderId="0" xfId="0" applyNumberFormat="1"/>
  </cellXfs>
  <cellStyles count="4">
    <cellStyle name="Comma" xfId="1" builtinId="3"/>
    <cellStyle name="Hyperlink" xfId="2" builtinId="8"/>
    <cellStyle name="Hyperlink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of Student Loan Borrowers by 2017Q4 Balance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C00000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27.5%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19.3%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data_bal_distribution!$D$4:$D$12</c:f>
              <c:strCache>
                <c:ptCount val="9"/>
                <c:pt idx="0">
                  <c:v>betw $1 and $5,000</c:v>
                </c:pt>
                <c:pt idx="1">
                  <c:v>betw $5,000 and $10,000</c:v>
                </c:pt>
                <c:pt idx="2">
                  <c:v>betw $10,000 and $25,000</c:v>
                </c:pt>
                <c:pt idx="3">
                  <c:v>betw $25,000 and $50,000</c:v>
                </c:pt>
                <c:pt idx="4">
                  <c:v>betw $50,000 and $75,000</c:v>
                </c:pt>
                <c:pt idx="5">
                  <c:v>betw $75,000 and $100,000</c:v>
                </c:pt>
                <c:pt idx="6">
                  <c:v>betw $100,000 and $150,000</c:v>
                </c:pt>
                <c:pt idx="7">
                  <c:v>betw $150,000 and $200,000</c:v>
                </c:pt>
                <c:pt idx="8">
                  <c:v>$200,000+</c:v>
                </c:pt>
              </c:strCache>
            </c:strRef>
          </c:cat>
          <c:val>
            <c:numRef>
              <c:f>data_bal_distribution!$E$4:$E$12</c:f>
              <c:numCache>
                <c:formatCode>#,##0</c:formatCode>
                <c:ptCount val="9"/>
                <c:pt idx="0">
                  <c:v>8547500</c:v>
                </c:pt>
                <c:pt idx="1">
                  <c:v>7425400</c:v>
                </c:pt>
                <c:pt idx="2">
                  <c:v>12277200</c:v>
                </c:pt>
                <c:pt idx="3">
                  <c:v>8609700</c:v>
                </c:pt>
                <c:pt idx="4">
                  <c:v>3681000</c:v>
                </c:pt>
                <c:pt idx="5">
                  <c:v>1612600</c:v>
                </c:pt>
                <c:pt idx="6">
                  <c:v>1347400</c:v>
                </c:pt>
                <c:pt idx="7">
                  <c:v>604900</c:v>
                </c:pt>
                <c:pt idx="8">
                  <c:v>609800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386625459028221"/>
          <c:y val="0.37468987848446106"/>
          <c:w val="0.25731345875040151"/>
          <c:h val="0.3107112900720490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student loan balances by age group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779237191070415E-2"/>
          <c:y val="8.7043790164943818E-2"/>
          <c:w val="0.88116097292476525"/>
          <c:h val="0.8184905518757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data_agg_balances_by_age!$B$4</c:f>
              <c:strCache>
                <c:ptCount val="1"/>
                <c:pt idx="0">
                  <c:v>under 30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data_agg_balances_by_age!$A$5:$A$18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data_agg_balances_by_age!$B$5:$B$18</c:f>
              <c:numCache>
                <c:formatCode>0.0</c:formatCode>
                <c:ptCount val="14"/>
                <c:pt idx="0">
                  <c:v>147.77269999999999</c:v>
                </c:pt>
                <c:pt idx="1">
                  <c:v>162.43549999999999</c:v>
                </c:pt>
                <c:pt idx="2">
                  <c:v>196.29159999999999</c:v>
                </c:pt>
                <c:pt idx="3">
                  <c:v>219.80629999999999</c:v>
                </c:pt>
                <c:pt idx="4">
                  <c:v>250.92009999999999</c:v>
                </c:pt>
                <c:pt idx="5">
                  <c:v>275.86020000000002</c:v>
                </c:pt>
                <c:pt idx="6">
                  <c:v>301.23009999999999</c:v>
                </c:pt>
                <c:pt idx="7">
                  <c:v>316.44330000000002</c:v>
                </c:pt>
                <c:pt idx="8">
                  <c:v>322.71510000000001</c:v>
                </c:pt>
                <c:pt idx="9">
                  <c:v>361.95639999999997</c:v>
                </c:pt>
                <c:pt idx="10">
                  <c:v>370.5095</c:v>
                </c:pt>
                <c:pt idx="11">
                  <c:v>376.36869999999999</c:v>
                </c:pt>
                <c:pt idx="12">
                  <c:v>383.2199</c:v>
                </c:pt>
                <c:pt idx="13">
                  <c:v>383.81470000000002</c:v>
                </c:pt>
              </c:numCache>
            </c:numRef>
          </c:val>
        </c:ser>
        <c:ser>
          <c:idx val="1"/>
          <c:order val="1"/>
          <c:tx>
            <c:strRef>
              <c:f>data_agg_balances_by_age!$C$4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data_agg_balances_by_age!$A$5:$A$18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data_agg_balances_by_age!$C$5:$C$18</c:f>
              <c:numCache>
                <c:formatCode>0.0</c:formatCode>
                <c:ptCount val="14"/>
                <c:pt idx="0">
                  <c:v>112.34399999999999</c:v>
                </c:pt>
                <c:pt idx="1">
                  <c:v>127.6238</c:v>
                </c:pt>
                <c:pt idx="2">
                  <c:v>154.785</c:v>
                </c:pt>
                <c:pt idx="3">
                  <c:v>174.4563</c:v>
                </c:pt>
                <c:pt idx="4">
                  <c:v>205.43440000000001</c:v>
                </c:pt>
                <c:pt idx="5">
                  <c:v>232.1968</c:v>
                </c:pt>
                <c:pt idx="6">
                  <c:v>261.16879999999998</c:v>
                </c:pt>
                <c:pt idx="7">
                  <c:v>282.0367</c:v>
                </c:pt>
                <c:pt idx="8">
                  <c:v>320.23610000000002</c:v>
                </c:pt>
                <c:pt idx="9">
                  <c:v>354.07330000000002</c:v>
                </c:pt>
                <c:pt idx="10">
                  <c:v>383.09300000000002</c:v>
                </c:pt>
                <c:pt idx="11">
                  <c:v>408.3938</c:v>
                </c:pt>
                <c:pt idx="12">
                  <c:v>437.44189999999998</c:v>
                </c:pt>
                <c:pt idx="13">
                  <c:v>461.03289999999998</c:v>
                </c:pt>
              </c:numCache>
            </c:numRef>
          </c:val>
        </c:ser>
        <c:ser>
          <c:idx val="2"/>
          <c:order val="2"/>
          <c:tx>
            <c:strRef>
              <c:f>data_agg_balances_by_age!$D$4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data_agg_balances_by_age!$A$5:$A$18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data_agg_balances_by_age!$D$5:$D$18</c:f>
              <c:numCache>
                <c:formatCode>0.0</c:formatCode>
                <c:ptCount val="14"/>
                <c:pt idx="0">
                  <c:v>48.737319999999997</c:v>
                </c:pt>
                <c:pt idx="1">
                  <c:v>56.359580000000001</c:v>
                </c:pt>
                <c:pt idx="2">
                  <c:v>69.778390000000002</c:v>
                </c:pt>
                <c:pt idx="3">
                  <c:v>79.983279999999993</c:v>
                </c:pt>
                <c:pt idx="4">
                  <c:v>94.425669999999997</c:v>
                </c:pt>
                <c:pt idx="5">
                  <c:v>108.9722</c:v>
                </c:pt>
                <c:pt idx="6">
                  <c:v>128.46539999999999</c:v>
                </c:pt>
                <c:pt idx="7">
                  <c:v>141.7099</c:v>
                </c:pt>
                <c:pt idx="8">
                  <c:v>167.2655</c:v>
                </c:pt>
                <c:pt idx="9">
                  <c:v>188.0814</c:v>
                </c:pt>
                <c:pt idx="10">
                  <c:v>207.59729999999999</c:v>
                </c:pt>
                <c:pt idx="11">
                  <c:v>229.61600000000001</c:v>
                </c:pt>
                <c:pt idx="12">
                  <c:v>255.61410000000001</c:v>
                </c:pt>
                <c:pt idx="13">
                  <c:v>278.91829999999999</c:v>
                </c:pt>
              </c:numCache>
            </c:numRef>
          </c:val>
        </c:ser>
        <c:ser>
          <c:idx val="3"/>
          <c:order val="3"/>
          <c:tx>
            <c:strRef>
              <c:f>data_agg_balances_by_age!$E$4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data_agg_balances_by_age!$A$5:$A$18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data_agg_balances_by_age!$E$5:$E$18</c:f>
              <c:numCache>
                <c:formatCode>0.0</c:formatCode>
                <c:ptCount val="14"/>
                <c:pt idx="0">
                  <c:v>29.50534</c:v>
                </c:pt>
                <c:pt idx="1">
                  <c:v>36.435360000000003</c:v>
                </c:pt>
                <c:pt idx="2">
                  <c:v>48.151710000000001</c:v>
                </c:pt>
                <c:pt idx="3">
                  <c:v>56.375079999999997</c:v>
                </c:pt>
                <c:pt idx="4">
                  <c:v>67.644980000000004</c:v>
                </c:pt>
                <c:pt idx="5">
                  <c:v>78.472610000000003</c:v>
                </c:pt>
                <c:pt idx="6">
                  <c:v>89.572909999999993</c:v>
                </c:pt>
                <c:pt idx="7">
                  <c:v>97.016030000000001</c:v>
                </c:pt>
                <c:pt idx="8">
                  <c:v>111.3117</c:v>
                </c:pt>
                <c:pt idx="9">
                  <c:v>124.88120000000001</c:v>
                </c:pt>
                <c:pt idx="10">
                  <c:v>136.47290000000001</c:v>
                </c:pt>
                <c:pt idx="11">
                  <c:v>149.69210000000001</c:v>
                </c:pt>
                <c:pt idx="12">
                  <c:v>163.1979</c:v>
                </c:pt>
                <c:pt idx="13">
                  <c:v>177.17</c:v>
                </c:pt>
              </c:numCache>
            </c:numRef>
          </c:val>
        </c:ser>
        <c:ser>
          <c:idx val="4"/>
          <c:order val="4"/>
          <c:tx>
            <c:strRef>
              <c:f>data_agg_balances_by_age!$F$4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data_agg_balances_by_age!$A$5:$A$18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data_agg_balances_by_age!$F$5:$F$18</c:f>
              <c:numCache>
                <c:formatCode>0.0</c:formatCode>
                <c:ptCount val="14"/>
                <c:pt idx="0">
                  <c:v>6.3119249999999996</c:v>
                </c:pt>
                <c:pt idx="1">
                  <c:v>8.2419960000000003</c:v>
                </c:pt>
                <c:pt idx="2">
                  <c:v>12.17282</c:v>
                </c:pt>
                <c:pt idx="3">
                  <c:v>15.88374</c:v>
                </c:pt>
                <c:pt idx="4">
                  <c:v>20.355149999999998</c:v>
                </c:pt>
                <c:pt idx="5">
                  <c:v>25.294599999999999</c:v>
                </c:pt>
                <c:pt idx="6">
                  <c:v>30.780480000000001</c:v>
                </c:pt>
                <c:pt idx="7">
                  <c:v>35.393470000000001</c:v>
                </c:pt>
                <c:pt idx="8">
                  <c:v>43.024450000000002</c:v>
                </c:pt>
                <c:pt idx="9">
                  <c:v>49.811129999999999</c:v>
                </c:pt>
                <c:pt idx="10">
                  <c:v>57.739820000000002</c:v>
                </c:pt>
                <c:pt idx="11">
                  <c:v>66.742289999999997</c:v>
                </c:pt>
                <c:pt idx="12">
                  <c:v>76.337000000000003</c:v>
                </c:pt>
                <c:pt idx="13">
                  <c:v>85.445350000000005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88410880"/>
        <c:axId val="588412416"/>
      </c:barChart>
      <c:catAx>
        <c:axId val="5884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88412416"/>
        <c:crosses val="autoZero"/>
        <c:auto val="1"/>
        <c:lblAlgn val="ctr"/>
        <c:lblOffset val="100"/>
        <c:noMultiLvlLbl val="0"/>
      </c:catAx>
      <c:valAx>
        <c:axId val="588412416"/>
        <c:scaling>
          <c:orientation val="minMax"/>
          <c:max val="140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88410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372535414859789"/>
          <c:y val="0.10244868735083532"/>
          <c:w val="0.45254929170280428"/>
          <c:h val="4.3411614956245029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rgb="FF00B0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27528"/>
          <a:ext cx="5585399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i="1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i="1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i="1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i="1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0.94046</cdr:x>
      <cdr:y>0.68589</cdr:y>
    </cdr:from>
    <cdr:to>
      <cdr:x>0.94683</cdr:x>
      <cdr:y>0.90744</cdr:y>
    </cdr:to>
    <cdr:sp macro="" textlink="">
      <cdr:nvSpPr>
        <cdr:cNvPr id="2" name="Right Bracket 1"/>
        <cdr:cNvSpPr/>
      </cdr:nvSpPr>
      <cdr:spPr>
        <a:xfrm xmlns:a="http://schemas.openxmlformats.org/drawingml/2006/main">
          <a:off x="8124825" y="4305300"/>
          <a:ext cx="55023" cy="1390650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0.95179</cdr:x>
      <cdr:y>0.73579</cdr:y>
    </cdr:from>
    <cdr:to>
      <cdr:x>0.99215</cdr:x>
      <cdr:y>0.77752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22680" y="4618521"/>
          <a:ext cx="348677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38%</a:t>
          </a:r>
        </a:p>
      </cdr:txBody>
    </cdr:sp>
  </cdr:relSizeAnchor>
  <cdr:relSizeAnchor xmlns:cdr="http://schemas.openxmlformats.org/drawingml/2006/chartDrawing">
    <cdr:from>
      <cdr:x>0.00561</cdr:x>
      <cdr:y>0.02477</cdr:y>
    </cdr:from>
    <cdr:to>
      <cdr:x>0.18049</cdr:x>
      <cdr:y>0.06341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73" y="155510"/>
          <a:ext cx="1511057" cy="242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Billions</a:t>
          </a:r>
          <a:r>
            <a:rPr lang="en-US" sz="1400" baseline="0"/>
            <a:t> of Dollars</a:t>
          </a:r>
          <a:endParaRPr lang="en-US" sz="1400"/>
        </a:p>
      </cdr:txBody>
    </cdr:sp>
  </cdr:relSizeAnchor>
  <cdr:relSizeAnchor xmlns:cdr="http://schemas.openxmlformats.org/drawingml/2006/chartDrawing">
    <cdr:from>
      <cdr:x>0.94003</cdr:x>
      <cdr:y>0.2518</cdr:y>
    </cdr:from>
    <cdr:to>
      <cdr:x>0.95039</cdr:x>
      <cdr:y>0.40516</cdr:y>
    </cdr:to>
    <cdr:sp macro="" textlink="">
      <cdr:nvSpPr>
        <cdr:cNvPr id="7" name="Right Bracket 6"/>
        <cdr:cNvSpPr/>
      </cdr:nvSpPr>
      <cdr:spPr>
        <a:xfrm xmlns:a="http://schemas.openxmlformats.org/drawingml/2006/main">
          <a:off x="8121084" y="1580513"/>
          <a:ext cx="89466" cy="962662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0.95288</cdr:x>
      <cdr:y>0.28214</cdr:y>
    </cdr:from>
    <cdr:to>
      <cdr:x>0.99523</cdr:x>
      <cdr:y>0.33699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8232097" y="1771004"/>
          <a:ext cx="365869" cy="34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16%</a:t>
          </a:r>
        </a:p>
      </cdr:txBody>
    </cdr:sp>
  </cdr:relSizeAnchor>
  <cdr:relSizeAnchor xmlns:cdr="http://schemas.openxmlformats.org/drawingml/2006/chartDrawing">
    <cdr:from>
      <cdr:x>0.94163</cdr:x>
      <cdr:y>0.1469</cdr:y>
    </cdr:from>
    <cdr:to>
      <cdr:x>0.94692</cdr:x>
      <cdr:y>0.24127</cdr:y>
    </cdr:to>
    <cdr:sp macro="" textlink="">
      <cdr:nvSpPr>
        <cdr:cNvPr id="9" name="Right Bracket 8"/>
        <cdr:cNvSpPr/>
      </cdr:nvSpPr>
      <cdr:spPr>
        <a:xfrm xmlns:a="http://schemas.openxmlformats.org/drawingml/2006/main">
          <a:off x="8134906" y="922075"/>
          <a:ext cx="45719" cy="592400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0.95401</cdr:x>
      <cdr:y>0.17549</cdr:y>
    </cdr:from>
    <cdr:to>
      <cdr:x>0.99437</cdr:x>
      <cdr:y>0.22914</cdr:y>
    </cdr:to>
    <cdr:sp macro="" textlink="">
      <cdr:nvSpPr>
        <cdr:cNvPr id="10" name="TextBox 2"/>
        <cdr:cNvSpPr txBox="1"/>
      </cdr:nvSpPr>
      <cdr:spPr>
        <a:xfrm xmlns:a="http://schemas.openxmlformats.org/drawingml/2006/main">
          <a:off x="8241881" y="1101534"/>
          <a:ext cx="348677" cy="33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12%</a:t>
          </a:r>
        </a:p>
      </cdr:txBody>
    </cdr:sp>
  </cdr:relSizeAnchor>
  <cdr:relSizeAnchor xmlns:cdr="http://schemas.openxmlformats.org/drawingml/2006/chartDrawing">
    <cdr:from>
      <cdr:x>0.94132</cdr:x>
      <cdr:y>0.09423</cdr:y>
    </cdr:from>
    <cdr:to>
      <cdr:x>0.94661</cdr:x>
      <cdr:y>0.14112</cdr:y>
    </cdr:to>
    <cdr:sp macro="" textlink="">
      <cdr:nvSpPr>
        <cdr:cNvPr id="11" name="Right Bracket 10"/>
        <cdr:cNvSpPr/>
      </cdr:nvSpPr>
      <cdr:spPr>
        <a:xfrm xmlns:a="http://schemas.openxmlformats.org/drawingml/2006/main">
          <a:off x="8132228" y="591469"/>
          <a:ext cx="45719" cy="294355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0.94958</cdr:x>
      <cdr:y>0.11577</cdr:y>
    </cdr:from>
    <cdr:to>
      <cdr:x>0.98994</cdr:x>
      <cdr:y>0.17539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8203588" y="726657"/>
          <a:ext cx="348677" cy="374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7%</a:t>
          </a:r>
        </a:p>
      </cdr:txBody>
    </cdr:sp>
  </cdr:relSizeAnchor>
  <cdr:relSizeAnchor xmlns:cdr="http://schemas.openxmlformats.org/drawingml/2006/chartDrawing">
    <cdr:from>
      <cdr:x>0.94066</cdr:x>
      <cdr:y>0.41178</cdr:y>
    </cdr:from>
    <cdr:to>
      <cdr:x>0.94818</cdr:x>
      <cdr:y>0.67982</cdr:y>
    </cdr:to>
    <cdr:sp macro="" textlink="">
      <cdr:nvSpPr>
        <cdr:cNvPr id="13" name="Right Bracket 12"/>
        <cdr:cNvSpPr/>
      </cdr:nvSpPr>
      <cdr:spPr>
        <a:xfrm xmlns:a="http://schemas.openxmlformats.org/drawingml/2006/main">
          <a:off x="8126526" y="2584733"/>
          <a:ext cx="64974" cy="1682467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0.95069</cdr:x>
      <cdr:y>0.46726</cdr:y>
    </cdr:from>
    <cdr:to>
      <cdr:x>0.99061</cdr:x>
      <cdr:y>0.50899</cdr:y>
    </cdr:to>
    <cdr:sp macro="" textlink="">
      <cdr:nvSpPr>
        <cdr:cNvPr id="14" name="TextBox 2"/>
        <cdr:cNvSpPr txBox="1"/>
      </cdr:nvSpPr>
      <cdr:spPr>
        <a:xfrm xmlns:a="http://schemas.openxmlformats.org/drawingml/2006/main">
          <a:off x="8213155" y="2932997"/>
          <a:ext cx="344876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27%</a:t>
          </a:r>
        </a:p>
      </cdr:txBody>
    </cdr:sp>
  </cdr:relSizeAnchor>
  <cdr:relSizeAnchor xmlns:cdr="http://schemas.openxmlformats.org/drawingml/2006/chartDrawing">
    <cdr:from>
      <cdr:x>0.00694</cdr:x>
      <cdr:y>0.95823</cdr:y>
    </cdr:from>
    <cdr:to>
      <cdr:x>0.11268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0000" y="6022500"/>
          <a:ext cx="914400" cy="26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1"/>
            <a:t>Source: New</a:t>
          </a:r>
          <a:r>
            <a:rPr lang="en-US" sz="1100" i="1" baseline="0"/>
            <a:t> York Fed Consumer Credit Panel / Equifax</a:t>
          </a:r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1jws02\AppData\Roaming\Microsoft\Excel\HHDC_Report_2014Q4_brokenLink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1jws02\AppData\Local\Temp\Blog_JR_2014Q4_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</sheetNames>
    <sheetDataSet>
      <sheetData sheetId="0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</row>
        <row r="2">
          <cell r="A2" t="str">
            <v>Billions of $</v>
          </cell>
        </row>
        <row r="3">
          <cell r="A3" t="str">
            <v>Return to Table of Contents</v>
          </cell>
        </row>
        <row r="4">
          <cell r="B4" t="str">
            <v>Auto loan</v>
          </cell>
          <cell r="C4" t="str">
            <v>Mortgage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/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(2014 Q4)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32.82</v>
          </cell>
          <cell r="C4">
            <v>1.83</v>
          </cell>
          <cell r="D4">
            <v>3.84</v>
          </cell>
          <cell r="E4">
            <v>2.76</v>
          </cell>
          <cell r="F4">
            <v>4.38</v>
          </cell>
          <cell r="G4">
            <v>1.05</v>
          </cell>
        </row>
        <row r="5">
          <cell r="A5" t="str">
            <v>CA</v>
          </cell>
          <cell r="B5">
            <v>51.22</v>
          </cell>
          <cell r="C5">
            <v>3.03</v>
          </cell>
          <cell r="D5">
            <v>3.4</v>
          </cell>
          <cell r="E5">
            <v>3.02</v>
          </cell>
          <cell r="F5">
            <v>3.84</v>
          </cell>
          <cell r="G5">
            <v>0.94</v>
          </cell>
        </row>
        <row r="6">
          <cell r="A6" t="str">
            <v>FL</v>
          </cell>
          <cell r="B6">
            <v>25.75</v>
          </cell>
          <cell r="C6">
            <v>2.46</v>
          </cell>
          <cell r="D6">
            <v>3.76</v>
          </cell>
          <cell r="E6">
            <v>2.83</v>
          </cell>
          <cell r="F6">
            <v>4.08</v>
          </cell>
          <cell r="G6">
            <v>1.1299999999999999</v>
          </cell>
        </row>
        <row r="7">
          <cell r="A7" t="str">
            <v>IL</v>
          </cell>
          <cell r="B7">
            <v>30.46</v>
          </cell>
          <cell r="C7">
            <v>1.96</v>
          </cell>
          <cell r="D7">
            <v>3.49</v>
          </cell>
          <cell r="E7">
            <v>2.92</v>
          </cell>
          <cell r="F7">
            <v>4.8899999999999997</v>
          </cell>
          <cell r="G7">
            <v>1.2</v>
          </cell>
        </row>
        <row r="8">
          <cell r="A8" t="str">
            <v>MI</v>
          </cell>
          <cell r="B8">
            <v>21.58</v>
          </cell>
          <cell r="C8">
            <v>1.33</v>
          </cell>
          <cell r="D8">
            <v>3.14</v>
          </cell>
          <cell r="E8">
            <v>2.44</v>
          </cell>
          <cell r="F8">
            <v>4.8600000000000003</v>
          </cell>
          <cell r="G8">
            <v>1.2</v>
          </cell>
        </row>
        <row r="9">
          <cell r="A9" t="str">
            <v>NJ</v>
          </cell>
          <cell r="B9">
            <v>42.3</v>
          </cell>
          <cell r="C9">
            <v>3.24</v>
          </cell>
          <cell r="D9">
            <v>3.46</v>
          </cell>
          <cell r="E9">
            <v>3.53</v>
          </cell>
          <cell r="F9">
            <v>5</v>
          </cell>
          <cell r="G9">
            <v>0.87</v>
          </cell>
        </row>
        <row r="10">
          <cell r="A10" t="str">
            <v>NV</v>
          </cell>
          <cell r="B10">
            <v>33.090000000000003</v>
          </cell>
          <cell r="C10">
            <v>1.77</v>
          </cell>
          <cell r="D10">
            <v>3.87</v>
          </cell>
          <cell r="E10">
            <v>2.67</v>
          </cell>
          <cell r="F10">
            <v>3.29</v>
          </cell>
          <cell r="G10">
            <v>0.97</v>
          </cell>
        </row>
        <row r="11">
          <cell r="A11" t="str">
            <v>NY</v>
          </cell>
          <cell r="B11">
            <v>32.67</v>
          </cell>
          <cell r="C11">
            <v>2.94</v>
          </cell>
          <cell r="D11">
            <v>2.99</v>
          </cell>
          <cell r="E11">
            <v>3.32</v>
          </cell>
          <cell r="F11">
            <v>5.2</v>
          </cell>
          <cell r="G11">
            <v>0.96</v>
          </cell>
        </row>
        <row r="12">
          <cell r="A12" t="str">
            <v>OH</v>
          </cell>
          <cell r="B12">
            <v>20.66</v>
          </cell>
          <cell r="C12">
            <v>1.59</v>
          </cell>
          <cell r="D12">
            <v>3.27</v>
          </cell>
          <cell r="E12">
            <v>2.33</v>
          </cell>
          <cell r="F12">
            <v>5.26</v>
          </cell>
          <cell r="G12">
            <v>1.17</v>
          </cell>
        </row>
        <row r="13">
          <cell r="A13" t="str">
            <v>PA</v>
          </cell>
          <cell r="B13">
            <v>24.31</v>
          </cell>
          <cell r="C13">
            <v>2.25</v>
          </cell>
          <cell r="D13">
            <v>3.39</v>
          </cell>
          <cell r="E13">
            <v>2.7</v>
          </cell>
          <cell r="F13">
            <v>5.18</v>
          </cell>
          <cell r="G13">
            <v>1.21</v>
          </cell>
        </row>
        <row r="14">
          <cell r="A14" t="str">
            <v>TX</v>
          </cell>
          <cell r="B14">
            <v>22.5</v>
          </cell>
          <cell r="C14">
            <v>0.35</v>
          </cell>
          <cell r="D14">
            <v>5.41</v>
          </cell>
          <cell r="E14">
            <v>2.62</v>
          </cell>
          <cell r="F14">
            <v>4.05</v>
          </cell>
          <cell r="G14">
            <v>1.61</v>
          </cell>
        </row>
        <row r="15">
          <cell r="A15" t="str">
            <v>US</v>
          </cell>
          <cell r="B15">
            <v>31.63</v>
          </cell>
          <cell r="C15">
            <v>1.97</v>
          </cell>
          <cell r="D15">
            <v>3.7</v>
          </cell>
          <cell r="E15">
            <v>2.71</v>
          </cell>
          <cell r="F15">
            <v>4.4800000000000004</v>
          </cell>
          <cell r="G15">
            <v>1.3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3" refreshError="1"/>
      <sheetData sheetId="34">
        <row r="1">
          <cell r="A1" t="str">
            <v xml:space="preserve">Delinquency Status of Debt Balance per Capita* by State (2014 Q4)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44.18</v>
          </cell>
          <cell r="C4">
            <v>0.40300000000000002</v>
          </cell>
          <cell r="D4">
            <v>0.17499999999999999</v>
          </cell>
          <cell r="E4">
            <v>9.9000000000000005E-2</v>
          </cell>
          <cell r="F4">
            <v>0.66700000000000004</v>
          </cell>
          <cell r="G4">
            <v>0.85699999999999998</v>
          </cell>
        </row>
        <row r="5">
          <cell r="A5" t="str">
            <v>CA</v>
          </cell>
          <cell r="B5">
            <v>62.335000000000001</v>
          </cell>
          <cell r="C5">
            <v>0.55000000000000004</v>
          </cell>
          <cell r="D5">
            <v>0.36699999999999999</v>
          </cell>
          <cell r="E5">
            <v>0.16900000000000001</v>
          </cell>
          <cell r="F5">
            <v>0.79900000000000004</v>
          </cell>
          <cell r="G5">
            <v>1.0249999999999999</v>
          </cell>
        </row>
        <row r="6">
          <cell r="A6" t="str">
            <v>FL</v>
          </cell>
          <cell r="B6">
            <v>36.073</v>
          </cell>
          <cell r="C6">
            <v>0.50600000000000001</v>
          </cell>
          <cell r="D6">
            <v>0.36699999999999999</v>
          </cell>
          <cell r="E6">
            <v>0.14399999999999999</v>
          </cell>
          <cell r="F6">
            <v>1.133</v>
          </cell>
          <cell r="G6">
            <v>1.671</v>
          </cell>
        </row>
        <row r="7">
          <cell r="A7" t="str">
            <v>IL</v>
          </cell>
          <cell r="B7">
            <v>42.216000000000001</v>
          </cell>
          <cell r="C7">
            <v>0.35699999999999998</v>
          </cell>
          <cell r="D7">
            <v>0.33800000000000002</v>
          </cell>
          <cell r="E7">
            <v>0.121</v>
          </cell>
          <cell r="F7">
            <v>0.76800000000000002</v>
          </cell>
          <cell r="G7">
            <v>1.0149999999999999</v>
          </cell>
        </row>
        <row r="8">
          <cell r="A8" t="str">
            <v>MI</v>
          </cell>
          <cell r="B8">
            <v>32.762999999999998</v>
          </cell>
          <cell r="C8">
            <v>0.33600000000000002</v>
          </cell>
          <cell r="D8">
            <v>9.2999999999999999E-2</v>
          </cell>
          <cell r="E8">
            <v>9.9000000000000005E-2</v>
          </cell>
          <cell r="F8">
            <v>0.61499999999999999</v>
          </cell>
          <cell r="G8">
            <v>0.59099999999999997</v>
          </cell>
        </row>
        <row r="9">
          <cell r="A9" t="str">
            <v>NJ</v>
          </cell>
          <cell r="B9">
            <v>53.472999999999999</v>
          </cell>
          <cell r="C9">
            <v>0.56699999999999995</v>
          </cell>
          <cell r="D9">
            <v>0.42099999999999999</v>
          </cell>
          <cell r="E9">
            <v>0.13800000000000001</v>
          </cell>
          <cell r="F9">
            <v>1.7929999999999999</v>
          </cell>
          <cell r="G9">
            <v>1.8919999999999999</v>
          </cell>
        </row>
        <row r="10">
          <cell r="A10" t="str">
            <v>NV</v>
          </cell>
          <cell r="B10">
            <v>42.11</v>
          </cell>
          <cell r="C10">
            <v>0.46400000000000002</v>
          </cell>
          <cell r="D10">
            <v>0.36099999999999999</v>
          </cell>
          <cell r="E10">
            <v>0.13100000000000001</v>
          </cell>
          <cell r="F10">
            <v>1.204</v>
          </cell>
          <cell r="G10">
            <v>1.2829999999999999</v>
          </cell>
        </row>
        <row r="11">
          <cell r="A11" t="str">
            <v>NY</v>
          </cell>
          <cell r="B11">
            <v>43.473999999999997</v>
          </cell>
          <cell r="C11">
            <v>0.50600000000000001</v>
          </cell>
          <cell r="D11">
            <v>0.32500000000000001</v>
          </cell>
          <cell r="E11">
            <v>0.216</v>
          </cell>
          <cell r="F11">
            <v>1.611</v>
          </cell>
          <cell r="G11">
            <v>1.8660000000000001</v>
          </cell>
        </row>
        <row r="12">
          <cell r="A12" t="str">
            <v>OH</v>
          </cell>
          <cell r="B12">
            <v>32.121000000000002</v>
          </cell>
          <cell r="C12">
            <v>0.38300000000000001</v>
          </cell>
          <cell r="D12">
            <v>0.19800000000000001</v>
          </cell>
          <cell r="E12">
            <v>0.121</v>
          </cell>
          <cell r="F12">
            <v>0.64400000000000002</v>
          </cell>
          <cell r="G12">
            <v>0.70799999999999996</v>
          </cell>
        </row>
        <row r="13">
          <cell r="A13" t="str">
            <v>PA</v>
          </cell>
          <cell r="B13">
            <v>36.500999999999998</v>
          </cell>
          <cell r="C13">
            <v>0.39300000000000002</v>
          </cell>
          <cell r="D13">
            <v>0.28000000000000003</v>
          </cell>
          <cell r="E13">
            <v>9.7000000000000003E-2</v>
          </cell>
          <cell r="F13">
            <v>0.74299999999999999</v>
          </cell>
          <cell r="G13">
            <v>0.99399999999999999</v>
          </cell>
        </row>
        <row r="14">
          <cell r="A14" t="str">
            <v>TX</v>
          </cell>
          <cell r="B14">
            <v>34.283999999999999</v>
          </cell>
          <cell r="C14">
            <v>0.46800000000000003</v>
          </cell>
          <cell r="D14">
            <v>0.23</v>
          </cell>
          <cell r="E14">
            <v>0.11799999999999999</v>
          </cell>
          <cell r="F14">
            <v>0.57999999999999996</v>
          </cell>
          <cell r="G14">
            <v>0.81799999999999995</v>
          </cell>
        </row>
        <row r="15">
          <cell r="A15" t="str">
            <v>US</v>
          </cell>
          <cell r="B15">
            <v>42.933999999999997</v>
          </cell>
          <cell r="C15">
            <v>0.5</v>
          </cell>
          <cell r="D15">
            <v>0.26800000000000002</v>
          </cell>
          <cell r="E15">
            <v>0.14199999999999999</v>
          </cell>
          <cell r="F15">
            <v>0.84599999999999997</v>
          </cell>
          <cell r="G15">
            <v>0.98199999999999998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_chart"/>
      <sheetName val="JR_data"/>
    </sheetNames>
    <sheetDataSet>
      <sheetData sheetId="0" refreshError="1"/>
      <sheetData sheetId="1">
        <row r="68">
          <cell r="B68">
            <v>37681</v>
          </cell>
        </row>
        <row r="69">
          <cell r="B69">
            <v>1.21</v>
          </cell>
        </row>
        <row r="70">
          <cell r="B70">
            <v>0.35</v>
          </cell>
        </row>
        <row r="71">
          <cell r="B71">
            <v>2.33</v>
          </cell>
        </row>
        <row r="72">
          <cell r="B72">
            <v>8.84</v>
          </cell>
        </row>
        <row r="73">
          <cell r="B73">
            <v>6.1291233901121727</v>
          </cell>
        </row>
        <row r="74">
          <cell r="B74">
            <v>7.23</v>
          </cell>
        </row>
        <row r="75">
          <cell r="B75">
            <v>2.5668427530319584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wyorkfed.org/microeconomics/cc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0"/>
  <sheetViews>
    <sheetView tabSelected="1" workbookViewId="0">
      <selection activeCell="A29" sqref="A29"/>
    </sheetView>
  </sheetViews>
  <sheetFormatPr defaultRowHeight="15" x14ac:dyDescent="0.25"/>
  <cols>
    <col min="1" max="1" width="57.28515625" bestFit="1" customWidth="1"/>
  </cols>
  <sheetData>
    <row r="1" spans="1:1" ht="18.75" x14ac:dyDescent="0.3">
      <c r="A1" s="11" t="s">
        <v>47</v>
      </c>
    </row>
    <row r="2" spans="1:1" ht="18.75" x14ac:dyDescent="0.3">
      <c r="A2" s="11"/>
    </row>
    <row r="3" spans="1:1" x14ac:dyDescent="0.25">
      <c r="A3" s="26" t="s">
        <v>20</v>
      </c>
    </row>
    <row r="4" spans="1:1" x14ac:dyDescent="0.25">
      <c r="A4" s="24" t="s">
        <v>31</v>
      </c>
    </row>
    <row r="5" spans="1:1" x14ac:dyDescent="0.25">
      <c r="A5" s="24" t="s">
        <v>46</v>
      </c>
    </row>
    <row r="6" spans="1:1" x14ac:dyDescent="0.25">
      <c r="A6" s="24" t="s">
        <v>48</v>
      </c>
    </row>
    <row r="7" spans="1:1" x14ac:dyDescent="0.25">
      <c r="A7" s="24" t="s">
        <v>19</v>
      </c>
    </row>
    <row r="8" spans="1:1" x14ac:dyDescent="0.25">
      <c r="A8" s="24" t="s">
        <v>45</v>
      </c>
    </row>
    <row r="10" spans="1:1" x14ac:dyDescent="0.25">
      <c r="A10" s="22" t="s">
        <v>5</v>
      </c>
    </row>
    <row r="14" spans="1:1" x14ac:dyDescent="0.25">
      <c r="A14" s="14" t="s">
        <v>12</v>
      </c>
    </row>
    <row r="15" spans="1:1" x14ac:dyDescent="0.25">
      <c r="A15" s="25" t="s">
        <v>32</v>
      </c>
    </row>
    <row r="16" spans="1:1" x14ac:dyDescent="0.25">
      <c r="A16" s="24" t="s">
        <v>13</v>
      </c>
    </row>
    <row r="18" spans="1:2" x14ac:dyDescent="0.25">
      <c r="A18" t="s">
        <v>14</v>
      </c>
    </row>
    <row r="19" spans="1:2" x14ac:dyDescent="0.25">
      <c r="A19" t="s">
        <v>15</v>
      </c>
      <c r="B19" t="s">
        <v>16</v>
      </c>
    </row>
    <row r="20" spans="1:2" x14ac:dyDescent="0.25">
      <c r="A20" t="s">
        <v>17</v>
      </c>
      <c r="B20" t="s">
        <v>18</v>
      </c>
    </row>
  </sheetData>
  <hyperlinks>
    <hyperlink ref="A4" location="data_bal_distribution!a1" display="Distribution of Student Loan Balance by Number of Borrowers "/>
    <hyperlink ref="A5" location="data_agg_balances_by_age!A1" display="Total Student Loan Balances by Age Group "/>
    <hyperlink ref="A6" location="data_borrowers_by_age!A1" display="Number of Student Loan Borrowers by Age Group"/>
    <hyperlink ref="A7" location="data_repayment_status_number!A1" display="Number of Borrowers by Repayment Status "/>
    <hyperlink ref="A16" r:id="rId1"/>
    <hyperlink ref="A8" location="data_repayment_status_balance!A1" display="Student Loan Balances by Repayment Statu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EI35"/>
  <sheetViews>
    <sheetView workbookViewId="0">
      <selection activeCell="D1" sqref="D1"/>
    </sheetView>
  </sheetViews>
  <sheetFormatPr defaultRowHeight="15" x14ac:dyDescent="0.25"/>
  <cols>
    <col min="1" max="1" width="29.7109375" customWidth="1"/>
    <col min="2" max="2" width="23.140625" bestFit="1" customWidth="1"/>
    <col min="3" max="5" width="24.7109375" bestFit="1" customWidth="1"/>
    <col min="6" max="6" width="25.85546875" bestFit="1" customWidth="1"/>
    <col min="7" max="8" width="27" bestFit="1" customWidth="1"/>
    <col min="9" max="9" width="20.7109375" customWidth="1"/>
  </cols>
  <sheetData>
    <row r="1" spans="1:139" s="11" customFormat="1" ht="18.75" x14ac:dyDescent="0.3">
      <c r="A1" s="11" t="s">
        <v>31</v>
      </c>
    </row>
    <row r="2" spans="1:139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5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</row>
    <row r="3" spans="1:139" x14ac:dyDescent="0.25">
      <c r="A3" s="14" t="s">
        <v>35</v>
      </c>
      <c r="B3" s="15" t="s">
        <v>6</v>
      </c>
      <c r="C3" s="2"/>
      <c r="D3" s="14" t="s">
        <v>36</v>
      </c>
      <c r="E3" s="15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5"/>
      <c r="AL3" s="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x14ac:dyDescent="0.25">
      <c r="A4" t="s">
        <v>44</v>
      </c>
      <c r="B4" s="8">
        <v>8769700</v>
      </c>
      <c r="D4" t="s">
        <v>44</v>
      </c>
      <c r="E4" s="16">
        <v>8547500</v>
      </c>
      <c r="F4" s="7"/>
    </row>
    <row r="5" spans="1:139" x14ac:dyDescent="0.25">
      <c r="A5" t="s">
        <v>27</v>
      </c>
      <c r="B5" s="8">
        <v>7554100</v>
      </c>
      <c r="D5" t="s">
        <v>27</v>
      </c>
      <c r="E5" s="16">
        <v>7425400</v>
      </c>
      <c r="F5" s="7"/>
    </row>
    <row r="6" spans="1:139" x14ac:dyDescent="0.25">
      <c r="A6" t="s">
        <v>26</v>
      </c>
      <c r="B6" s="8">
        <v>12368200</v>
      </c>
      <c r="D6" t="s">
        <v>26</v>
      </c>
      <c r="E6" s="16">
        <v>12277200</v>
      </c>
      <c r="F6" s="7"/>
      <c r="G6" s="16"/>
    </row>
    <row r="7" spans="1:139" x14ac:dyDescent="0.25">
      <c r="A7" t="s">
        <v>25</v>
      </c>
      <c r="B7" s="8">
        <v>8483600</v>
      </c>
      <c r="D7" t="s">
        <v>25</v>
      </c>
      <c r="E7" s="16">
        <v>8609700</v>
      </c>
      <c r="F7" s="7"/>
      <c r="G7" s="16"/>
    </row>
    <row r="8" spans="1:139" x14ac:dyDescent="0.25">
      <c r="A8" t="s">
        <v>24</v>
      </c>
      <c r="B8" s="8">
        <v>3539000</v>
      </c>
      <c r="D8" t="s">
        <v>24</v>
      </c>
      <c r="E8" s="16">
        <v>3681000</v>
      </c>
      <c r="F8" s="7"/>
      <c r="G8" s="16"/>
    </row>
    <row r="9" spans="1:139" x14ac:dyDescent="0.25">
      <c r="A9" t="s">
        <v>21</v>
      </c>
      <c r="B9" s="8">
        <v>1503800</v>
      </c>
      <c r="D9" t="s">
        <v>21</v>
      </c>
      <c r="E9" s="16">
        <v>1612600</v>
      </c>
      <c r="F9" s="7"/>
      <c r="G9" s="16"/>
    </row>
    <row r="10" spans="1:139" x14ac:dyDescent="0.25">
      <c r="A10" t="s">
        <v>22</v>
      </c>
      <c r="B10" s="8">
        <v>1238200</v>
      </c>
      <c r="D10" t="s">
        <v>22</v>
      </c>
      <c r="E10" s="16">
        <v>1347400</v>
      </c>
      <c r="F10" s="7"/>
      <c r="G10" s="16"/>
    </row>
    <row r="11" spans="1:139" x14ac:dyDescent="0.25">
      <c r="A11" t="s">
        <v>23</v>
      </c>
      <c r="B11" s="8">
        <v>554500</v>
      </c>
      <c r="D11" t="s">
        <v>23</v>
      </c>
      <c r="E11" s="16">
        <v>604900</v>
      </c>
      <c r="F11" s="7"/>
      <c r="G11" s="16"/>
    </row>
    <row r="12" spans="1:139" x14ac:dyDescent="0.25">
      <c r="A12" t="s">
        <v>28</v>
      </c>
      <c r="B12" s="8">
        <v>521600</v>
      </c>
      <c r="D12" t="s">
        <v>28</v>
      </c>
      <c r="E12" s="16">
        <v>609800</v>
      </c>
      <c r="F12" s="7"/>
      <c r="G12" s="16"/>
    </row>
    <row r="13" spans="1:139" x14ac:dyDescent="0.25">
      <c r="G13" s="16"/>
    </row>
    <row r="14" spans="1:139" x14ac:dyDescent="0.25">
      <c r="G14" s="16"/>
    </row>
    <row r="15" spans="1:139" x14ac:dyDescent="0.25">
      <c r="F15" s="7"/>
      <c r="I15" s="13"/>
    </row>
    <row r="16" spans="1:139" x14ac:dyDescent="0.25">
      <c r="A16" s="10" t="s">
        <v>5</v>
      </c>
    </row>
    <row r="17" spans="1:9" x14ac:dyDescent="0.25">
      <c r="A17" s="12"/>
      <c r="G17" s="16"/>
    </row>
    <row r="20" spans="1:9" x14ac:dyDescent="0.25">
      <c r="I20" s="16"/>
    </row>
    <row r="21" spans="1:9" x14ac:dyDescent="0.25">
      <c r="I21" s="16"/>
    </row>
    <row r="26" spans="1:9" x14ac:dyDescent="0.25">
      <c r="E26" s="16"/>
      <c r="H26" s="16"/>
    </row>
    <row r="27" spans="1:9" x14ac:dyDescent="0.25">
      <c r="B27" s="16"/>
      <c r="C27" s="16"/>
      <c r="E27" s="16"/>
      <c r="H27" s="16"/>
    </row>
    <row r="28" spans="1:9" x14ac:dyDescent="0.25">
      <c r="B28" s="16"/>
      <c r="C28" s="16"/>
      <c r="E28" s="16"/>
      <c r="H28" s="16"/>
    </row>
    <row r="29" spans="1:9" x14ac:dyDescent="0.25">
      <c r="B29" s="16"/>
      <c r="C29" s="16"/>
      <c r="E29" s="16"/>
      <c r="H29" s="16"/>
    </row>
    <row r="30" spans="1:9" x14ac:dyDescent="0.25">
      <c r="B30" s="16"/>
      <c r="C30" s="16"/>
      <c r="E30" s="16"/>
      <c r="H30" s="16"/>
    </row>
    <row r="31" spans="1:9" x14ac:dyDescent="0.25">
      <c r="B31" s="16"/>
      <c r="C31" s="16"/>
      <c r="E31" s="16"/>
      <c r="H31" s="16"/>
    </row>
    <row r="32" spans="1:9" x14ac:dyDescent="0.25">
      <c r="B32" s="16"/>
      <c r="C32" s="16"/>
      <c r="E32" s="16"/>
      <c r="H32" s="16"/>
    </row>
    <row r="33" spans="2:8" x14ac:dyDescent="0.25">
      <c r="B33" s="16"/>
      <c r="C33" s="16"/>
      <c r="E33" s="16"/>
      <c r="H33" s="16"/>
    </row>
    <row r="34" spans="2:8" x14ac:dyDescent="0.25">
      <c r="B34" s="16"/>
      <c r="C34" s="16"/>
      <c r="E34" s="16"/>
      <c r="H34" s="16"/>
    </row>
    <row r="35" spans="2:8" x14ac:dyDescent="0.25">
      <c r="B35" s="16"/>
      <c r="C3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ER36"/>
  <sheetViews>
    <sheetView workbookViewId="0"/>
  </sheetViews>
  <sheetFormatPr defaultRowHeight="15" x14ac:dyDescent="0.25"/>
  <cols>
    <col min="1" max="1" width="7.140625" customWidth="1"/>
    <col min="2" max="2" width="8.85546875" bestFit="1" customWidth="1"/>
    <col min="3" max="5" width="6.5703125" bestFit="1" customWidth="1"/>
    <col min="6" max="6" width="5.5703125" bestFit="1" customWidth="1"/>
    <col min="7" max="7" width="10.140625" bestFit="1" customWidth="1"/>
    <col min="8" max="8" width="12" customWidth="1"/>
    <col min="10" max="10" width="8.85546875" bestFit="1" customWidth="1"/>
    <col min="11" max="13" width="6.5703125" bestFit="1" customWidth="1"/>
    <col min="14" max="14" width="5.5703125" bestFit="1" customWidth="1"/>
    <col min="15" max="15" width="9.42578125" bestFit="1" customWidth="1"/>
    <col min="18" max="18" width="26" customWidth="1"/>
    <col min="21" max="21" width="11.140625" customWidth="1"/>
  </cols>
  <sheetData>
    <row r="1" spans="1:148" s="5" customFormat="1" ht="17.25" x14ac:dyDescent="0.3">
      <c r="A1" s="1" t="s">
        <v>46</v>
      </c>
      <c r="B1"/>
      <c r="C1"/>
      <c r="D1"/>
      <c r="E1"/>
      <c r="F1"/>
      <c r="G1"/>
      <c r="H1" s="2"/>
      <c r="P1" s="2"/>
      <c r="X1"/>
      <c r="Y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3"/>
      <c r="AS1" s="4"/>
      <c r="AT1" s="4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</row>
    <row r="2" spans="1:148" s="5" customFormat="1" x14ac:dyDescent="0.25">
      <c r="A2" s="20" t="s">
        <v>11</v>
      </c>
      <c r="B2"/>
      <c r="C2"/>
      <c r="D2"/>
      <c r="E2"/>
      <c r="F2"/>
      <c r="G2"/>
      <c r="H2" s="2"/>
      <c r="P2" s="2"/>
      <c r="X2"/>
      <c r="Y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4"/>
      <c r="AR2" s="3"/>
      <c r="AS2" s="4"/>
      <c r="AT2" s="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</row>
    <row r="3" spans="1:148" x14ac:dyDescent="0.25">
      <c r="A3" s="22" t="s">
        <v>5</v>
      </c>
      <c r="B3" s="2"/>
      <c r="C3" s="2"/>
      <c r="D3" s="9"/>
      <c r="E3" s="9"/>
      <c r="F3" s="2"/>
      <c r="G3" s="2"/>
      <c r="H3" s="2"/>
      <c r="J3" s="14"/>
      <c r="P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5"/>
      <c r="AU3" s="5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</row>
    <row r="4" spans="1:148" s="14" customFormat="1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H4" s="17"/>
      <c r="I4" s="30"/>
      <c r="P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8"/>
      <c r="AU4" s="18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</row>
    <row r="5" spans="1:148" x14ac:dyDescent="0.25">
      <c r="A5" s="29">
        <v>2004</v>
      </c>
      <c r="B5" s="31">
        <v>147.77269999999999</v>
      </c>
      <c r="C5" s="31">
        <v>112.34399999999999</v>
      </c>
      <c r="D5" s="31">
        <v>48.737319999999997</v>
      </c>
      <c r="E5" s="31">
        <v>29.50534</v>
      </c>
      <c r="F5" s="31">
        <v>6.3119249999999996</v>
      </c>
      <c r="G5" s="31"/>
      <c r="H5" s="29"/>
      <c r="I5" s="31"/>
      <c r="J5" s="31"/>
      <c r="K5" s="31"/>
      <c r="L5" s="31"/>
      <c r="M5" s="31"/>
      <c r="N5" s="31"/>
      <c r="P5" s="2"/>
      <c r="X5" s="1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5"/>
      <c r="AU5" s="5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x14ac:dyDescent="0.25">
      <c r="A6" s="29">
        <v>2005</v>
      </c>
      <c r="B6" s="7">
        <v>162.43549999999999</v>
      </c>
      <c r="C6" s="7">
        <v>127.6238</v>
      </c>
      <c r="D6" s="7">
        <v>56.359580000000001</v>
      </c>
      <c r="E6" s="7">
        <v>36.435360000000003</v>
      </c>
      <c r="F6" s="7">
        <v>8.2419960000000003</v>
      </c>
      <c r="G6" s="7"/>
      <c r="H6" s="29"/>
      <c r="I6" s="7"/>
      <c r="J6" s="7"/>
      <c r="K6" s="7"/>
      <c r="L6" s="7"/>
      <c r="M6" s="7"/>
      <c r="N6" s="7"/>
      <c r="P6" s="2"/>
      <c r="X6" s="1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5"/>
      <c r="AU6" s="5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</row>
    <row r="7" spans="1:148" x14ac:dyDescent="0.25">
      <c r="A7" s="29">
        <v>2006</v>
      </c>
      <c r="B7" s="7">
        <v>196.29159999999999</v>
      </c>
      <c r="C7" s="7">
        <v>154.785</v>
      </c>
      <c r="D7" s="7">
        <v>69.778390000000002</v>
      </c>
      <c r="E7" s="7">
        <v>48.151710000000001</v>
      </c>
      <c r="F7" s="7">
        <v>12.17282</v>
      </c>
      <c r="G7" s="7"/>
      <c r="H7" s="29"/>
      <c r="I7" s="7"/>
      <c r="J7" s="7"/>
      <c r="K7" s="7"/>
      <c r="L7" s="7"/>
      <c r="M7" s="7"/>
      <c r="N7" s="7"/>
      <c r="P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5"/>
      <c r="AU7" s="5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</row>
    <row r="8" spans="1:148" x14ac:dyDescent="0.25">
      <c r="A8" s="29">
        <v>2007</v>
      </c>
      <c r="B8" s="31">
        <v>219.80629999999999</v>
      </c>
      <c r="C8" s="31">
        <v>174.4563</v>
      </c>
      <c r="D8" s="31">
        <v>79.983279999999993</v>
      </c>
      <c r="E8" s="31">
        <v>56.375079999999997</v>
      </c>
      <c r="F8" s="7">
        <v>15.88374</v>
      </c>
      <c r="G8" s="7"/>
      <c r="H8" s="29"/>
      <c r="I8" s="31"/>
      <c r="J8" s="31"/>
      <c r="K8" s="31"/>
      <c r="L8" s="31"/>
      <c r="M8" s="7"/>
      <c r="N8" s="7"/>
      <c r="P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5"/>
      <c r="AU8" s="5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</row>
    <row r="9" spans="1:148" x14ac:dyDescent="0.25">
      <c r="A9" s="29">
        <v>2008</v>
      </c>
      <c r="B9" s="31">
        <v>250.92009999999999</v>
      </c>
      <c r="C9" s="31">
        <v>205.43440000000001</v>
      </c>
      <c r="D9" s="31">
        <v>94.425669999999997</v>
      </c>
      <c r="E9" s="31">
        <v>67.644980000000004</v>
      </c>
      <c r="F9" s="7">
        <v>20.355149999999998</v>
      </c>
      <c r="G9" s="7"/>
      <c r="H9" s="29"/>
      <c r="I9" s="31"/>
      <c r="J9" s="31"/>
      <c r="K9" s="31"/>
      <c r="L9" s="31"/>
      <c r="M9" s="7"/>
      <c r="N9" s="7"/>
      <c r="P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5"/>
      <c r="AU9" s="5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:148" x14ac:dyDescent="0.25">
      <c r="A10" s="29">
        <v>2009</v>
      </c>
      <c r="B10" s="31">
        <v>275.86020000000002</v>
      </c>
      <c r="C10" s="31">
        <v>232.1968</v>
      </c>
      <c r="D10" s="31">
        <v>108.9722</v>
      </c>
      <c r="E10" s="31">
        <v>78.472610000000003</v>
      </c>
      <c r="F10" s="7">
        <v>25.294599999999999</v>
      </c>
      <c r="G10" s="7"/>
      <c r="H10" s="29"/>
      <c r="I10" s="31"/>
      <c r="J10" s="31"/>
      <c r="K10" s="31"/>
      <c r="L10" s="31"/>
      <c r="M10" s="7"/>
      <c r="N10" s="7"/>
      <c r="P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5"/>
      <c r="AU10" s="5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</row>
    <row r="11" spans="1:148" x14ac:dyDescent="0.25">
      <c r="A11" s="29">
        <v>2010</v>
      </c>
      <c r="B11" s="31">
        <v>301.23009999999999</v>
      </c>
      <c r="C11" s="31">
        <v>261.16879999999998</v>
      </c>
      <c r="D11" s="31">
        <v>128.46539999999999</v>
      </c>
      <c r="E11" s="31">
        <v>89.572909999999993</v>
      </c>
      <c r="F11" s="7">
        <v>30.780480000000001</v>
      </c>
      <c r="G11" s="7"/>
      <c r="H11" s="29"/>
      <c r="I11" s="31"/>
      <c r="J11" s="31"/>
      <c r="K11" s="31"/>
      <c r="L11" s="31"/>
      <c r="M11" s="7"/>
      <c r="N11" s="7"/>
      <c r="P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5"/>
      <c r="AU11" s="5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</row>
    <row r="12" spans="1:148" x14ac:dyDescent="0.25">
      <c r="A12" s="29">
        <v>2011</v>
      </c>
      <c r="B12" s="31">
        <v>316.44330000000002</v>
      </c>
      <c r="C12" s="31">
        <v>282.0367</v>
      </c>
      <c r="D12" s="31">
        <v>141.7099</v>
      </c>
      <c r="E12" s="31">
        <v>97.016030000000001</v>
      </c>
      <c r="F12" s="7">
        <v>35.393470000000001</v>
      </c>
      <c r="G12" s="7"/>
      <c r="H12" s="29"/>
      <c r="I12" s="31"/>
      <c r="J12" s="31"/>
      <c r="K12" s="31"/>
      <c r="L12" s="31"/>
      <c r="M12" s="7"/>
      <c r="N12" s="7"/>
      <c r="P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5"/>
      <c r="AU12" s="5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</row>
    <row r="13" spans="1:148" x14ac:dyDescent="0.25">
      <c r="A13" s="29">
        <v>2012</v>
      </c>
      <c r="B13" s="31">
        <v>322.71510000000001</v>
      </c>
      <c r="C13" s="31">
        <v>320.23610000000002</v>
      </c>
      <c r="D13" s="31">
        <v>167.2655</v>
      </c>
      <c r="E13" s="31">
        <v>111.3117</v>
      </c>
      <c r="F13" s="7">
        <v>43.024450000000002</v>
      </c>
      <c r="G13" s="7"/>
      <c r="H13" s="29"/>
      <c r="I13" s="31"/>
      <c r="J13" s="31"/>
      <c r="K13" s="31"/>
      <c r="L13" s="31"/>
      <c r="M13" s="7"/>
      <c r="N13" s="7"/>
      <c r="P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5"/>
      <c r="AU13" s="5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</row>
    <row r="14" spans="1:148" x14ac:dyDescent="0.25">
      <c r="A14" s="29">
        <v>2013</v>
      </c>
      <c r="B14" s="31">
        <v>361.95639999999997</v>
      </c>
      <c r="C14" s="31">
        <v>354.07330000000002</v>
      </c>
      <c r="D14" s="31">
        <v>188.0814</v>
      </c>
      <c r="E14" s="31">
        <v>124.88120000000001</v>
      </c>
      <c r="F14" s="7">
        <v>49.811129999999999</v>
      </c>
      <c r="G14" s="7"/>
      <c r="H14" s="29"/>
      <c r="I14" s="31"/>
      <c r="J14" s="31"/>
      <c r="K14" s="31"/>
      <c r="L14" s="31"/>
      <c r="M14" s="7"/>
      <c r="N14" s="7"/>
      <c r="P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5"/>
      <c r="AU14" s="5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</row>
    <row r="15" spans="1:148" x14ac:dyDescent="0.25">
      <c r="A15" s="29">
        <v>2014</v>
      </c>
      <c r="B15" s="31">
        <v>370.5095</v>
      </c>
      <c r="C15" s="31">
        <v>383.09300000000002</v>
      </c>
      <c r="D15" s="31">
        <v>207.59729999999999</v>
      </c>
      <c r="E15" s="31">
        <v>136.47290000000001</v>
      </c>
      <c r="F15" s="7">
        <v>57.739820000000002</v>
      </c>
      <c r="G15" s="7"/>
      <c r="H15" s="29"/>
      <c r="I15" s="31"/>
      <c r="J15" s="31"/>
      <c r="K15" s="31"/>
      <c r="L15" s="31"/>
      <c r="M15" s="7"/>
      <c r="N15" s="7"/>
      <c r="P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5"/>
      <c r="AU15" s="5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</row>
    <row r="16" spans="1:148" x14ac:dyDescent="0.25">
      <c r="A16" s="29">
        <v>2015</v>
      </c>
      <c r="B16" s="31">
        <v>376.36869999999999</v>
      </c>
      <c r="C16" s="31">
        <v>408.3938</v>
      </c>
      <c r="D16" s="31">
        <v>229.61600000000001</v>
      </c>
      <c r="E16" s="31">
        <v>149.69210000000001</v>
      </c>
      <c r="F16" s="7">
        <v>66.742289999999997</v>
      </c>
      <c r="G16" s="7"/>
      <c r="H16" s="29"/>
      <c r="I16" s="31"/>
      <c r="J16" s="31"/>
      <c r="K16" s="31"/>
      <c r="L16" s="31"/>
      <c r="M16" s="7"/>
      <c r="N16" s="7"/>
    </row>
    <row r="17" spans="1:25" x14ac:dyDescent="0.25">
      <c r="A17" s="29">
        <v>2016</v>
      </c>
      <c r="B17" s="31">
        <v>383.2199</v>
      </c>
      <c r="C17" s="31">
        <v>437.44189999999998</v>
      </c>
      <c r="D17" s="31">
        <v>255.61410000000001</v>
      </c>
      <c r="E17" s="31">
        <v>163.1979</v>
      </c>
      <c r="F17" s="7">
        <v>76.337000000000003</v>
      </c>
      <c r="G17" s="7"/>
      <c r="H17" s="29"/>
      <c r="I17" s="31"/>
      <c r="J17" s="31"/>
      <c r="K17" s="31"/>
      <c r="L17" s="31"/>
      <c r="M17" s="7"/>
      <c r="N17" s="7"/>
    </row>
    <row r="18" spans="1:25" ht="18.75" x14ac:dyDescent="0.3">
      <c r="A18" s="29">
        <v>2017</v>
      </c>
      <c r="B18" s="31">
        <v>383.81470000000002</v>
      </c>
      <c r="C18" s="31">
        <v>461.03289999999998</v>
      </c>
      <c r="D18" s="31">
        <v>278.91829999999999</v>
      </c>
      <c r="E18" s="31">
        <v>177.17</v>
      </c>
      <c r="F18" s="7">
        <v>85.445350000000005</v>
      </c>
      <c r="G18" s="7"/>
      <c r="H18" s="29"/>
      <c r="I18" s="31"/>
      <c r="J18" s="31"/>
      <c r="K18" s="31"/>
      <c r="L18" s="31"/>
      <c r="M18" s="7"/>
      <c r="N18" s="7"/>
      <c r="O18" s="11"/>
    </row>
    <row r="19" spans="1:25" s="11" customFormat="1" ht="18.75" x14ac:dyDescent="0.3">
      <c r="H19" s="28"/>
      <c r="I19" s="32"/>
      <c r="J19" s="32"/>
      <c r="K19" s="32"/>
      <c r="L19" s="32"/>
      <c r="M19" s="32"/>
      <c r="N19" s="2"/>
      <c r="O19" s="2"/>
      <c r="Q19"/>
      <c r="R19"/>
      <c r="S19"/>
      <c r="T19"/>
      <c r="U19"/>
      <c r="V19"/>
      <c r="W19"/>
      <c r="X19"/>
      <c r="Y19"/>
    </row>
    <row r="20" spans="1:25" x14ac:dyDescent="0.25">
      <c r="H20" s="28" t="s">
        <v>37</v>
      </c>
      <c r="I20" s="31"/>
      <c r="J20" s="31"/>
      <c r="K20" s="31"/>
      <c r="L20" s="31"/>
      <c r="M20" s="31"/>
      <c r="R20" s="2"/>
      <c r="S20" s="2"/>
      <c r="T20" s="9"/>
      <c r="U20" s="9"/>
      <c r="V20" s="2"/>
      <c r="W20" s="2"/>
      <c r="X20" s="2"/>
      <c r="Y20" s="2"/>
    </row>
    <row r="26" spans="1:25" x14ac:dyDescent="0.25">
      <c r="B26" s="13"/>
      <c r="C26" s="13"/>
      <c r="D26" s="13"/>
      <c r="E26" s="13"/>
      <c r="F26" s="13"/>
      <c r="H26" s="13"/>
    </row>
    <row r="27" spans="1:25" x14ac:dyDescent="0.25">
      <c r="B27" s="13"/>
      <c r="C27" s="13"/>
      <c r="D27" s="13"/>
      <c r="E27" s="13"/>
      <c r="F27" s="13"/>
      <c r="H27" s="13"/>
    </row>
    <row r="28" spans="1:25" x14ac:dyDescent="0.25">
      <c r="B28" s="13"/>
      <c r="C28" s="13"/>
      <c r="D28" s="13"/>
      <c r="E28" s="13"/>
      <c r="F28" s="13"/>
      <c r="H28" s="13"/>
    </row>
    <row r="29" spans="1:25" x14ac:dyDescent="0.25">
      <c r="B29" s="13"/>
      <c r="C29" s="13"/>
      <c r="D29" s="13"/>
      <c r="E29" s="13"/>
      <c r="F29" s="13"/>
      <c r="H29" s="13"/>
    </row>
    <row r="30" spans="1:25" x14ac:dyDescent="0.25">
      <c r="B30" s="13"/>
      <c r="C30" s="13"/>
      <c r="D30" s="13"/>
      <c r="E30" s="13"/>
      <c r="F30" s="13"/>
      <c r="H30" s="13"/>
    </row>
    <row r="31" spans="1:25" x14ac:dyDescent="0.25">
      <c r="B31" s="13"/>
      <c r="C31" s="13"/>
      <c r="D31" s="13"/>
      <c r="E31" s="13"/>
      <c r="F31" s="13"/>
      <c r="H31" s="13"/>
    </row>
    <row r="32" spans="1:25" x14ac:dyDescent="0.25">
      <c r="B32" s="13"/>
      <c r="C32" s="13"/>
      <c r="D32" s="13"/>
      <c r="E32" s="13"/>
      <c r="F32" s="13"/>
      <c r="H32" s="13"/>
    </row>
    <row r="33" spans="2:8" x14ac:dyDescent="0.25">
      <c r="B33" s="13"/>
      <c r="C33" s="13"/>
      <c r="D33" s="13"/>
      <c r="E33" s="13"/>
      <c r="F33" s="13"/>
      <c r="H33" s="13"/>
    </row>
    <row r="34" spans="2:8" x14ac:dyDescent="0.25">
      <c r="B34" s="13"/>
      <c r="C34" s="13"/>
      <c r="D34" s="13"/>
      <c r="E34" s="13"/>
      <c r="F34" s="13"/>
      <c r="H34" s="13"/>
    </row>
    <row r="35" spans="2:8" x14ac:dyDescent="0.25">
      <c r="B35" s="13"/>
      <c r="C35" s="13"/>
      <c r="D35" s="13"/>
      <c r="E35" s="13"/>
      <c r="F35" s="13"/>
      <c r="H35" s="13"/>
    </row>
    <row r="36" spans="2:8" x14ac:dyDescent="0.25">
      <c r="B36" s="13"/>
      <c r="C36" s="13"/>
      <c r="D36" s="13"/>
      <c r="E36" s="13"/>
      <c r="F36" s="13"/>
      <c r="H36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Q18"/>
  <sheetViews>
    <sheetView workbookViewId="0"/>
  </sheetViews>
  <sheetFormatPr defaultRowHeight="15" x14ac:dyDescent="0.25"/>
  <sheetData>
    <row r="1" spans="1:17" ht="17.25" x14ac:dyDescent="0.3">
      <c r="A1" s="1" t="s">
        <v>48</v>
      </c>
      <c r="B1" s="2"/>
      <c r="C1" s="2"/>
      <c r="D1" s="2"/>
      <c r="E1" s="2"/>
      <c r="F1" s="2"/>
      <c r="G1" s="2"/>
    </row>
    <row r="2" spans="1:17" x14ac:dyDescent="0.25">
      <c r="A2" s="20" t="s">
        <v>10</v>
      </c>
      <c r="B2" s="2"/>
      <c r="C2" s="2"/>
      <c r="D2" s="2"/>
      <c r="E2" s="2"/>
      <c r="F2" s="2"/>
      <c r="G2" s="2"/>
      <c r="J2" s="14"/>
    </row>
    <row r="3" spans="1:17" x14ac:dyDescent="0.25">
      <c r="A3" s="22" t="s">
        <v>5</v>
      </c>
    </row>
    <row r="4" spans="1:17" x14ac:dyDescent="0.25">
      <c r="A4" s="17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/>
    </row>
    <row r="5" spans="1:17" x14ac:dyDescent="0.25">
      <c r="A5">
        <v>2004</v>
      </c>
      <c r="B5" s="7">
        <v>11.330500000000001</v>
      </c>
      <c r="C5" s="7">
        <v>5.6666999999999996</v>
      </c>
      <c r="D5" s="7">
        <v>3.1591</v>
      </c>
      <c r="E5" s="7">
        <v>2.0889000000000002</v>
      </c>
      <c r="F5" s="7">
        <v>0.5716</v>
      </c>
      <c r="G5" s="21"/>
      <c r="L5" s="7"/>
      <c r="M5" s="7"/>
      <c r="N5" s="7"/>
      <c r="O5" s="7"/>
      <c r="P5" s="7"/>
      <c r="Q5" s="7"/>
    </row>
    <row r="6" spans="1:17" x14ac:dyDescent="0.25">
      <c r="A6">
        <v>2005</v>
      </c>
      <c r="B6" s="7">
        <v>12.051500000000001</v>
      </c>
      <c r="C6" s="7">
        <v>6.1173000000000002</v>
      </c>
      <c r="D6" s="7">
        <v>3.4523000000000001</v>
      </c>
      <c r="E6" s="7">
        <v>2.3853</v>
      </c>
      <c r="F6" s="7">
        <v>0.6784</v>
      </c>
      <c r="G6" s="21"/>
      <c r="L6" s="7"/>
      <c r="M6" s="7"/>
      <c r="N6" s="7"/>
      <c r="O6" s="7"/>
      <c r="P6" s="7"/>
      <c r="Q6" s="7"/>
    </row>
    <row r="7" spans="1:17" x14ac:dyDescent="0.25">
      <c r="A7">
        <v>2006</v>
      </c>
      <c r="B7" s="7">
        <v>12.914400000000001</v>
      </c>
      <c r="C7" s="7">
        <v>6.7454999999999998</v>
      </c>
      <c r="D7" s="7">
        <v>3.8508</v>
      </c>
      <c r="E7" s="7">
        <v>2.8342000000000001</v>
      </c>
      <c r="F7" s="7">
        <v>0.89080000000000004</v>
      </c>
      <c r="G7" s="21"/>
      <c r="L7" s="7"/>
      <c r="M7" s="7"/>
      <c r="N7" s="7"/>
      <c r="O7" s="7"/>
      <c r="P7" s="7"/>
      <c r="Q7" s="7"/>
    </row>
    <row r="8" spans="1:17" x14ac:dyDescent="0.25">
      <c r="A8">
        <v>2007</v>
      </c>
      <c r="B8" s="7">
        <v>13.380699999999999</v>
      </c>
      <c r="C8" s="7">
        <v>7.2088999999999999</v>
      </c>
      <c r="D8" s="7">
        <v>4.0742000000000003</v>
      </c>
      <c r="E8" s="7">
        <v>3.1154999999999999</v>
      </c>
      <c r="F8" s="7">
        <v>1.0654999999999999</v>
      </c>
      <c r="G8" s="21"/>
      <c r="L8" s="7"/>
      <c r="M8" s="7"/>
      <c r="N8" s="7"/>
      <c r="O8" s="7"/>
      <c r="P8" s="7"/>
      <c r="Q8" s="7"/>
    </row>
    <row r="9" spans="1:17" x14ac:dyDescent="0.25">
      <c r="A9">
        <v>2008</v>
      </c>
      <c r="B9" s="7">
        <v>14.208</v>
      </c>
      <c r="C9" s="7">
        <v>8.0465999999999998</v>
      </c>
      <c r="D9" s="7">
        <v>4.4284999999999997</v>
      </c>
      <c r="E9" s="7">
        <v>3.4563000000000001</v>
      </c>
      <c r="F9" s="7">
        <v>1.2604</v>
      </c>
      <c r="G9" s="21"/>
      <c r="L9" s="7"/>
      <c r="M9" s="7"/>
      <c r="N9" s="7"/>
      <c r="O9" s="7"/>
      <c r="P9" s="7"/>
      <c r="Q9" s="7"/>
    </row>
    <row r="10" spans="1:17" x14ac:dyDescent="0.25">
      <c r="A10">
        <v>2009</v>
      </c>
      <c r="B10" s="7">
        <v>15.309900000000001</v>
      </c>
      <c r="C10" s="7">
        <v>8.8337000000000003</v>
      </c>
      <c r="D10" s="7">
        <v>4.8323</v>
      </c>
      <c r="E10" s="7">
        <v>3.8403999999999998</v>
      </c>
      <c r="F10" s="7">
        <v>1.4754</v>
      </c>
      <c r="G10" s="21"/>
      <c r="L10" s="7"/>
      <c r="M10" s="7"/>
      <c r="N10" s="7"/>
      <c r="O10" s="7"/>
      <c r="P10" s="7"/>
      <c r="Q10" s="7"/>
    </row>
    <row r="11" spans="1:17" x14ac:dyDescent="0.25">
      <c r="A11">
        <v>2010</v>
      </c>
      <c r="B11" s="7">
        <v>16.152899999999999</v>
      </c>
      <c r="C11" s="7">
        <v>9.5975000000000001</v>
      </c>
      <c r="D11" s="7">
        <v>5.3197999999999999</v>
      </c>
      <c r="E11" s="7">
        <v>4.1840000000000002</v>
      </c>
      <c r="F11" s="7">
        <v>1.7456</v>
      </c>
      <c r="G11" s="21"/>
      <c r="L11" s="7"/>
      <c r="M11" s="7"/>
      <c r="N11" s="7"/>
      <c r="O11" s="7"/>
      <c r="P11" s="7"/>
      <c r="Q11" s="7"/>
    </row>
    <row r="12" spans="1:17" x14ac:dyDescent="0.25">
      <c r="A12">
        <v>2011</v>
      </c>
      <c r="B12" s="7">
        <v>15.460900000000001</v>
      </c>
      <c r="C12" s="7">
        <v>9.8413000000000004</v>
      </c>
      <c r="D12" s="7">
        <v>5.4970999999999997</v>
      </c>
      <c r="E12" s="7">
        <v>4.3323999999999998</v>
      </c>
      <c r="F12" s="7">
        <v>1.9274</v>
      </c>
      <c r="G12" s="21"/>
      <c r="L12" s="7"/>
      <c r="M12" s="7"/>
      <c r="N12" s="7"/>
      <c r="O12" s="7"/>
      <c r="P12" s="7"/>
      <c r="Q12" s="7"/>
    </row>
    <row r="13" spans="1:17" x14ac:dyDescent="0.25">
      <c r="A13">
        <v>2012</v>
      </c>
      <c r="B13" s="7">
        <v>15.0602</v>
      </c>
      <c r="C13" s="7">
        <v>10.914099999999999</v>
      </c>
      <c r="D13" s="7">
        <v>6.0136000000000003</v>
      </c>
      <c r="E13" s="7">
        <v>4.6872999999999996</v>
      </c>
      <c r="F13" s="7">
        <v>2.2050000000000001</v>
      </c>
      <c r="G13" s="21"/>
      <c r="L13" s="7"/>
      <c r="M13" s="7"/>
      <c r="N13" s="7"/>
      <c r="O13" s="7"/>
      <c r="P13" s="7"/>
      <c r="Q13" s="7"/>
    </row>
    <row r="14" spans="1:17" x14ac:dyDescent="0.25">
      <c r="A14">
        <v>2013</v>
      </c>
      <c r="B14" s="7">
        <v>17.381900000000002</v>
      </c>
      <c r="C14" s="7">
        <v>11.383599999999999</v>
      </c>
      <c r="D14" s="7">
        <v>6.2484999999999999</v>
      </c>
      <c r="E14" s="7">
        <v>4.8650000000000002</v>
      </c>
      <c r="F14" s="7">
        <v>2.3900999999999999</v>
      </c>
      <c r="G14" s="21"/>
      <c r="L14" s="7"/>
      <c r="M14" s="7"/>
      <c r="N14" s="7"/>
      <c r="O14" s="7"/>
      <c r="P14" s="7"/>
      <c r="Q14" s="7"/>
    </row>
    <row r="15" spans="1:17" x14ac:dyDescent="0.25">
      <c r="A15">
        <v>2014</v>
      </c>
      <c r="B15" s="7">
        <v>17.438600000000001</v>
      </c>
      <c r="C15" s="7">
        <v>11.7928</v>
      </c>
      <c r="D15" s="7">
        <v>6.4863999999999997</v>
      </c>
      <c r="E15" s="7">
        <v>5.0107999999999997</v>
      </c>
      <c r="F15" s="7">
        <v>2.6038999999999999</v>
      </c>
      <c r="G15" s="21"/>
      <c r="L15" s="7"/>
      <c r="M15" s="7"/>
      <c r="N15" s="7"/>
      <c r="O15" s="7"/>
      <c r="P15" s="7"/>
      <c r="Q15" s="7"/>
    </row>
    <row r="16" spans="1:17" x14ac:dyDescent="0.25">
      <c r="A16">
        <v>2015</v>
      </c>
      <c r="B16" s="7">
        <v>17.282800000000002</v>
      </c>
      <c r="C16" s="7">
        <v>12.096299999999999</v>
      </c>
      <c r="D16" s="7">
        <v>6.7939999999999996</v>
      </c>
      <c r="E16" s="7">
        <v>5.1524000000000001</v>
      </c>
      <c r="F16" s="7">
        <v>2.8426999999999998</v>
      </c>
      <c r="G16" s="27"/>
      <c r="L16" s="7"/>
      <c r="M16" s="7"/>
      <c r="N16" s="7"/>
      <c r="O16" s="7"/>
      <c r="P16" s="7"/>
      <c r="Q16" s="7"/>
    </row>
    <row r="17" spans="1:17" x14ac:dyDescent="0.25">
      <c r="A17">
        <v>2016</v>
      </c>
      <c r="B17" s="7">
        <v>17.069700000000001</v>
      </c>
      <c r="C17" s="7">
        <v>12.2446</v>
      </c>
      <c r="D17" s="7">
        <v>7.0491999999999999</v>
      </c>
      <c r="E17" s="7">
        <v>5.1628999999999996</v>
      </c>
      <c r="F17" s="7">
        <v>2.9948999999999999</v>
      </c>
      <c r="H17" s="35"/>
      <c r="I17" s="35"/>
      <c r="J17" s="35"/>
      <c r="K17" s="35"/>
      <c r="L17" s="35"/>
      <c r="N17" s="7"/>
      <c r="O17" s="7"/>
      <c r="P17" s="7"/>
      <c r="Q17" s="7"/>
    </row>
    <row r="18" spans="1:17" x14ac:dyDescent="0.25">
      <c r="A18">
        <v>2017</v>
      </c>
      <c r="B18" s="7">
        <v>16.778199999999998</v>
      </c>
      <c r="C18" s="7">
        <v>12.289199999999999</v>
      </c>
      <c r="D18" s="7">
        <v>7.2843999999999998</v>
      </c>
      <c r="E18" s="7">
        <v>5.1885000000000003</v>
      </c>
      <c r="F18" s="7">
        <v>3.1623999999999999</v>
      </c>
      <c r="L18" s="7"/>
      <c r="M18" s="7"/>
      <c r="N18" s="7"/>
      <c r="O18" s="7"/>
      <c r="P18" s="7"/>
      <c r="Q18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ET20"/>
  <sheetViews>
    <sheetView workbookViewId="0">
      <selection activeCell="I27" sqref="I27"/>
    </sheetView>
  </sheetViews>
  <sheetFormatPr defaultRowHeight="15" x14ac:dyDescent="0.25"/>
  <cols>
    <col min="3" max="3" width="13.7109375" customWidth="1"/>
    <col min="4" max="4" width="11.85546875" customWidth="1"/>
    <col min="5" max="5" width="12.140625" customWidth="1"/>
    <col min="8" max="8" width="12.7109375" bestFit="1" customWidth="1"/>
    <col min="9" max="9" width="27.42578125" customWidth="1"/>
    <col min="17" max="17" width="23.140625" customWidth="1"/>
    <col min="18" max="18" width="21.7109375" customWidth="1"/>
  </cols>
  <sheetData>
    <row r="1" spans="1:18" ht="17.25" x14ac:dyDescent="0.3">
      <c r="A1" s="1" t="s">
        <v>9</v>
      </c>
    </row>
    <row r="2" spans="1:18" x14ac:dyDescent="0.25">
      <c r="A2" s="20" t="s">
        <v>10</v>
      </c>
    </row>
    <row r="3" spans="1:18" x14ac:dyDescent="0.25">
      <c r="A3" s="22" t="s">
        <v>5</v>
      </c>
      <c r="H3" s="16"/>
      <c r="J3" s="34"/>
      <c r="K3" s="34"/>
      <c r="L3" s="34"/>
      <c r="M3" s="34"/>
    </row>
    <row r="4" spans="1:18" ht="90" x14ac:dyDescent="0.25">
      <c r="A4" s="14"/>
      <c r="B4" s="23" t="s">
        <v>29</v>
      </c>
      <c r="C4" s="23" t="s">
        <v>33</v>
      </c>
      <c r="D4" s="23" t="s">
        <v>30</v>
      </c>
      <c r="E4" s="23" t="s">
        <v>7</v>
      </c>
      <c r="F4" s="23" t="s">
        <v>8</v>
      </c>
      <c r="H4" s="16"/>
      <c r="I4" s="23" t="s">
        <v>43</v>
      </c>
      <c r="J4" s="23"/>
      <c r="K4" s="23"/>
      <c r="L4" s="23"/>
      <c r="M4" s="23"/>
      <c r="N4" s="23"/>
      <c r="Q4" s="23"/>
      <c r="R4" s="33"/>
    </row>
    <row r="5" spans="1:18" x14ac:dyDescent="0.25">
      <c r="A5">
        <v>2003</v>
      </c>
      <c r="B5" s="7">
        <v>6.6379999999999999</v>
      </c>
      <c r="C5" s="7">
        <v>9.9760000000000009</v>
      </c>
      <c r="D5" s="7">
        <v>0.58499999999999996</v>
      </c>
      <c r="E5" s="7">
        <v>1.0794999999999999</v>
      </c>
      <c r="F5" s="7">
        <f t="shared" ref="F5:F15" si="0">SUM(B5:E5)</f>
        <v>18.278500000000001</v>
      </c>
      <c r="I5" s="7">
        <v>54.577782640807506</v>
      </c>
      <c r="J5" s="7"/>
      <c r="K5" s="7"/>
      <c r="L5" s="7"/>
      <c r="M5" s="7"/>
      <c r="N5" s="7"/>
      <c r="P5" s="7"/>
      <c r="Q5" s="7"/>
    </row>
    <row r="6" spans="1:18" x14ac:dyDescent="0.25">
      <c r="A6">
        <v>2004</v>
      </c>
      <c r="B6" s="7">
        <v>8.7216000000000005</v>
      </c>
      <c r="C6" s="7">
        <v>12.037800000000001</v>
      </c>
      <c r="D6" s="7">
        <v>1.0189999999999999</v>
      </c>
      <c r="E6" s="7">
        <v>1.1341000000000001</v>
      </c>
      <c r="F6" s="7">
        <f t="shared" si="0"/>
        <v>22.912499999999998</v>
      </c>
      <c r="I6" s="7">
        <v>52.538134206219326</v>
      </c>
      <c r="J6" s="7"/>
      <c r="K6" s="7"/>
      <c r="L6" s="7"/>
      <c r="M6" s="7"/>
      <c r="N6" s="7"/>
      <c r="P6" s="7"/>
      <c r="Q6" s="7"/>
    </row>
    <row r="7" spans="1:18" x14ac:dyDescent="0.25">
      <c r="A7">
        <v>2005</v>
      </c>
      <c r="B7" s="7">
        <v>9.5012000000000008</v>
      </c>
      <c r="C7" s="7">
        <v>12.786100000000001</v>
      </c>
      <c r="D7" s="7">
        <v>1.0232000000000001</v>
      </c>
      <c r="E7" s="7">
        <v>1.4390000000000001</v>
      </c>
      <c r="F7" s="7">
        <f t="shared" si="0"/>
        <v>24.749500000000001</v>
      </c>
      <c r="I7" s="7">
        <v>51.662053778864227</v>
      </c>
      <c r="J7" s="7"/>
      <c r="K7" s="7"/>
      <c r="L7" s="7"/>
      <c r="M7" s="7"/>
      <c r="N7" s="7"/>
      <c r="P7" s="7"/>
      <c r="Q7" s="7"/>
    </row>
    <row r="8" spans="1:18" x14ac:dyDescent="0.25">
      <c r="A8">
        <v>2006</v>
      </c>
      <c r="B8" s="7">
        <v>10.3262</v>
      </c>
      <c r="C8" s="7">
        <v>13.975000000000001</v>
      </c>
      <c r="D8" s="7">
        <v>1.3223</v>
      </c>
      <c r="E8" s="7">
        <v>1.6543000000000001</v>
      </c>
      <c r="F8" s="7">
        <f t="shared" si="0"/>
        <v>27.277799999999999</v>
      </c>
      <c r="I8" s="7">
        <v>51.232137489093702</v>
      </c>
      <c r="J8" s="7"/>
      <c r="K8" s="7"/>
      <c r="L8" s="7"/>
      <c r="M8" s="7"/>
      <c r="N8" s="7"/>
      <c r="P8" s="7"/>
      <c r="Q8" s="7"/>
    </row>
    <row r="9" spans="1:18" x14ac:dyDescent="0.25">
      <c r="A9">
        <v>2007</v>
      </c>
      <c r="B9" s="7">
        <v>10.657500000000001</v>
      </c>
      <c r="C9" s="7">
        <v>14.9123</v>
      </c>
      <c r="D9" s="7">
        <v>1.3832</v>
      </c>
      <c r="E9" s="7">
        <v>1.923</v>
      </c>
      <c r="F9" s="7">
        <f t="shared" si="0"/>
        <v>28.875999999999998</v>
      </c>
      <c r="I9" s="7">
        <v>51.642540518077297</v>
      </c>
      <c r="J9" s="7"/>
      <c r="K9" s="7"/>
      <c r="L9" s="7"/>
      <c r="M9" s="7"/>
      <c r="N9" s="7"/>
      <c r="P9" s="7"/>
      <c r="Q9" s="7"/>
    </row>
    <row r="10" spans="1:18" x14ac:dyDescent="0.25">
      <c r="A10">
        <v>2008</v>
      </c>
      <c r="B10" s="7">
        <v>12.513500000000001</v>
      </c>
      <c r="C10" s="7">
        <v>15.042</v>
      </c>
      <c r="D10" s="7">
        <v>1.5506</v>
      </c>
      <c r="E10" s="7">
        <v>2.3182</v>
      </c>
      <c r="F10" s="7">
        <f t="shared" si="0"/>
        <v>31.424300000000002</v>
      </c>
      <c r="I10" s="7">
        <v>47.867414707726184</v>
      </c>
      <c r="J10" s="7"/>
      <c r="K10" s="7"/>
      <c r="L10" s="7"/>
      <c r="M10" s="7"/>
      <c r="N10" s="7"/>
      <c r="P10" s="7"/>
      <c r="Q10" s="7"/>
    </row>
    <row r="11" spans="1:18" x14ac:dyDescent="0.25">
      <c r="A11">
        <v>2009</v>
      </c>
      <c r="B11" s="7">
        <v>13.1267</v>
      </c>
      <c r="C11" s="7">
        <v>16.793600000000001</v>
      </c>
      <c r="D11" s="7">
        <v>1.7999000000000001</v>
      </c>
      <c r="E11" s="7">
        <v>2.5991</v>
      </c>
      <c r="F11" s="7">
        <f t="shared" si="0"/>
        <v>34.319299999999998</v>
      </c>
      <c r="I11" s="7">
        <v>48.933398991238178</v>
      </c>
      <c r="J11" s="7"/>
      <c r="K11" s="7"/>
      <c r="L11" s="7"/>
      <c r="M11" s="7"/>
      <c r="N11" s="7"/>
      <c r="P11" s="7"/>
      <c r="Q11" s="7"/>
    </row>
    <row r="12" spans="1:18" x14ac:dyDescent="0.25">
      <c r="A12">
        <v>2010</v>
      </c>
      <c r="B12" s="7">
        <v>14.0962</v>
      </c>
      <c r="C12" s="7">
        <v>17.997799999999998</v>
      </c>
      <c r="D12" s="7">
        <v>1.9591000000000001</v>
      </c>
      <c r="E12" s="7">
        <v>2.9632000000000001</v>
      </c>
      <c r="F12" s="7">
        <f t="shared" si="0"/>
        <v>37.016299999999994</v>
      </c>
      <c r="I12" s="7">
        <v>48.621283056383277</v>
      </c>
      <c r="J12" s="7"/>
      <c r="K12" s="7"/>
      <c r="L12" s="7"/>
      <c r="M12" s="7"/>
      <c r="N12" s="7"/>
      <c r="P12" s="7"/>
      <c r="Q12" s="7"/>
    </row>
    <row r="13" spans="1:18" x14ac:dyDescent="0.25">
      <c r="A13">
        <v>2011</v>
      </c>
      <c r="B13" s="7">
        <v>14.744199999999999</v>
      </c>
      <c r="C13" s="7">
        <v>17.4954</v>
      </c>
      <c r="D13" s="7">
        <v>2.5076999999999998</v>
      </c>
      <c r="E13" s="7">
        <v>2.3184999999999998</v>
      </c>
      <c r="F13" s="7">
        <f t="shared" si="0"/>
        <v>37.065799999999996</v>
      </c>
      <c r="I13" s="7">
        <v>47.200923762605967</v>
      </c>
      <c r="J13" s="7"/>
      <c r="K13" s="7"/>
      <c r="L13" s="7"/>
      <c r="M13" s="7"/>
      <c r="N13" s="7"/>
      <c r="P13" s="7"/>
      <c r="Q13" s="7"/>
    </row>
    <row r="14" spans="1:18" x14ac:dyDescent="0.25">
      <c r="A14">
        <v>2012</v>
      </c>
      <c r="B14" s="7">
        <v>15.1717</v>
      </c>
      <c r="C14" s="7">
        <v>16.999600000000001</v>
      </c>
      <c r="D14" s="7">
        <v>2.6354000000000002</v>
      </c>
      <c r="E14" s="7">
        <v>4.0824999999999996</v>
      </c>
      <c r="F14" s="7">
        <f t="shared" si="0"/>
        <v>38.889200000000002</v>
      </c>
      <c r="I14" s="7">
        <v>43.712907439597629</v>
      </c>
      <c r="J14" s="7"/>
      <c r="K14" s="7"/>
      <c r="L14" s="7"/>
      <c r="M14" s="7"/>
      <c r="N14" s="7"/>
      <c r="P14" s="7"/>
      <c r="Q14" s="7"/>
    </row>
    <row r="15" spans="1:18" x14ac:dyDescent="0.25">
      <c r="A15">
        <v>2013</v>
      </c>
      <c r="B15" s="7">
        <v>15.670500000000001</v>
      </c>
      <c r="C15" s="7">
        <v>19.698999999999998</v>
      </c>
      <c r="D15" s="7">
        <v>2.4792000000000001</v>
      </c>
      <c r="E15" s="7">
        <v>4.431</v>
      </c>
      <c r="F15" s="7">
        <f t="shared" si="0"/>
        <v>42.279699999999998</v>
      </c>
      <c r="I15" s="7">
        <v>46.592099754728629</v>
      </c>
      <c r="J15" s="7"/>
      <c r="K15" s="7"/>
      <c r="L15" s="7"/>
      <c r="M15" s="7"/>
      <c r="N15" s="7"/>
      <c r="P15" s="7"/>
      <c r="Q15" s="7"/>
    </row>
    <row r="16" spans="1:18" x14ac:dyDescent="0.25">
      <c r="A16">
        <v>2014</v>
      </c>
      <c r="B16" s="7">
        <v>16.4161</v>
      </c>
      <c r="C16" s="7">
        <v>19.887999999999998</v>
      </c>
      <c r="D16" s="7">
        <v>2.4096000000000002</v>
      </c>
      <c r="E16" s="7">
        <v>4.6294000000000004</v>
      </c>
      <c r="F16" s="7">
        <f t="shared" ref="F16:F19" si="1">SUM(B16:E16)</f>
        <v>43.343099999999993</v>
      </c>
      <c r="I16" s="7">
        <v>45.88504283265388</v>
      </c>
      <c r="J16" s="7"/>
      <c r="K16" s="7"/>
      <c r="L16" s="7"/>
      <c r="M16" s="7"/>
      <c r="N16" s="7"/>
      <c r="P16" s="7"/>
      <c r="Q16" s="7"/>
    </row>
    <row r="17" spans="1:150" x14ac:dyDescent="0.25">
      <c r="A17">
        <v>2015</v>
      </c>
      <c r="B17" s="7">
        <v>16.672499999999999</v>
      </c>
      <c r="C17" s="7">
        <v>20.387799999999999</v>
      </c>
      <c r="D17" s="7">
        <v>2.3879999999999999</v>
      </c>
      <c r="E17" s="7">
        <v>4.7308000000000003</v>
      </c>
      <c r="F17" s="7">
        <f t="shared" si="1"/>
        <v>44.179099999999998</v>
      </c>
      <c r="I17" s="7">
        <v>46.148065487979615</v>
      </c>
      <c r="J17" s="7"/>
      <c r="K17" s="7"/>
      <c r="L17" s="7"/>
      <c r="M17" s="7"/>
      <c r="N17" s="7"/>
      <c r="P17" s="7"/>
      <c r="Q17" s="7"/>
    </row>
    <row r="18" spans="1:150" x14ac:dyDescent="0.25">
      <c r="A18">
        <v>2016</v>
      </c>
      <c r="B18" s="7">
        <v>16.371400000000001</v>
      </c>
      <c r="C18" s="7">
        <v>21.152799999999999</v>
      </c>
      <c r="D18" s="7">
        <v>2.1983000000000001</v>
      </c>
      <c r="E18" s="7">
        <v>4.8101000000000003</v>
      </c>
      <c r="F18" s="7">
        <f t="shared" si="1"/>
        <v>44.532600000000002</v>
      </c>
      <c r="I18" s="7">
        <v>47.499584573997474</v>
      </c>
      <c r="J18" s="7"/>
      <c r="K18" s="7"/>
      <c r="L18" s="7"/>
      <c r="M18" s="7"/>
      <c r="N18" s="7"/>
      <c r="P18" s="7"/>
      <c r="Q18" s="7"/>
    </row>
    <row r="19" spans="1:150" x14ac:dyDescent="0.25">
      <c r="A19">
        <v>2017</v>
      </c>
      <c r="B19" s="7">
        <v>16.551100000000002</v>
      </c>
      <c r="C19" s="7">
        <v>21.256399999999999</v>
      </c>
      <c r="D19" s="7">
        <v>2.0903999999999998</v>
      </c>
      <c r="E19" s="7">
        <v>4.8174000000000001</v>
      </c>
      <c r="F19" s="7">
        <f t="shared" si="1"/>
        <v>44.715300000000006</v>
      </c>
      <c r="I19" s="7">
        <v>47.53719644059192</v>
      </c>
      <c r="J19" s="7"/>
      <c r="K19" s="9"/>
      <c r="L19" s="7"/>
      <c r="M19" s="7"/>
      <c r="N19" s="7"/>
      <c r="P19" s="7"/>
      <c r="Q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5"/>
      <c r="AW19" s="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</row>
    <row r="20" spans="1:150" x14ac:dyDescent="0.25">
      <c r="A20" t="s">
        <v>34</v>
      </c>
      <c r="J20" s="7"/>
      <c r="K20" s="7"/>
      <c r="L20" s="7"/>
      <c r="M20" s="7"/>
      <c r="N2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G23" sqref="G23"/>
    </sheetView>
  </sheetViews>
  <sheetFormatPr defaultRowHeight="15" x14ac:dyDescent="0.25"/>
  <cols>
    <col min="4" max="4" width="10.85546875" customWidth="1"/>
    <col min="8" max="8" width="16.28515625" customWidth="1"/>
  </cols>
  <sheetData>
    <row r="1" spans="1:13" ht="17.25" x14ac:dyDescent="0.3">
      <c r="A1" s="1" t="s">
        <v>41</v>
      </c>
    </row>
    <row r="2" spans="1:13" x14ac:dyDescent="0.25">
      <c r="A2" s="20" t="s">
        <v>11</v>
      </c>
    </row>
    <row r="3" spans="1:13" x14ac:dyDescent="0.25">
      <c r="A3" s="22" t="s">
        <v>5</v>
      </c>
      <c r="H3" s="16"/>
      <c r="J3" s="34"/>
      <c r="K3" s="34"/>
      <c r="L3" s="34"/>
      <c r="M3" s="34"/>
    </row>
    <row r="5" spans="1:13" ht="90" x14ac:dyDescent="0.25">
      <c r="A5" s="14"/>
      <c r="B5" s="23" t="s">
        <v>39</v>
      </c>
      <c r="C5" s="23" t="s">
        <v>40</v>
      </c>
      <c r="D5" s="23" t="s">
        <v>38</v>
      </c>
      <c r="E5" s="23" t="s">
        <v>7</v>
      </c>
      <c r="F5" s="23" t="s">
        <v>8</v>
      </c>
      <c r="H5" s="23" t="s">
        <v>42</v>
      </c>
    </row>
    <row r="6" spans="1:13" x14ac:dyDescent="0.25">
      <c r="A6">
        <v>2003</v>
      </c>
      <c r="B6" s="7">
        <v>82.690899999999999</v>
      </c>
      <c r="C6" s="7">
        <v>150.32316</v>
      </c>
      <c r="D6" s="7">
        <v>7.2594539999999999</v>
      </c>
      <c r="E6" s="7">
        <v>12.52379</v>
      </c>
      <c r="F6" s="7">
        <f>SUM(B6:E6)</f>
        <v>252.797304</v>
      </c>
      <c r="G6" s="7"/>
      <c r="H6" s="7">
        <f>C6/F6*100</f>
        <v>59.463909472705453</v>
      </c>
    </row>
    <row r="7" spans="1:13" x14ac:dyDescent="0.25">
      <c r="A7">
        <v>2004</v>
      </c>
      <c r="B7" s="7">
        <v>119.08750000000001</v>
      </c>
      <c r="C7" s="7">
        <v>198.79716999999999</v>
      </c>
      <c r="D7" s="7">
        <v>13.171250000000001</v>
      </c>
      <c r="E7" s="7">
        <v>14.48124</v>
      </c>
      <c r="F7" s="7">
        <f t="shared" ref="F7:F20" si="0">SUM(B7:E7)</f>
        <v>345.53716000000003</v>
      </c>
      <c r="G7" s="7"/>
      <c r="H7" s="7">
        <f t="shared" ref="H7:H20" si="1">C7/F7*100</f>
        <v>57.532790395105401</v>
      </c>
    </row>
    <row r="8" spans="1:13" x14ac:dyDescent="0.25">
      <c r="A8">
        <v>2005</v>
      </c>
      <c r="B8" s="7">
        <v>136.51070000000001</v>
      </c>
      <c r="C8" s="7">
        <v>222.85902000000002</v>
      </c>
      <c r="D8" s="7">
        <v>13.5785</v>
      </c>
      <c r="E8" s="7">
        <v>18.6983</v>
      </c>
      <c r="F8" s="7">
        <f t="shared" si="0"/>
        <v>391.64652000000007</v>
      </c>
      <c r="G8" s="7"/>
      <c r="H8" s="7">
        <f t="shared" si="1"/>
        <v>56.90310231787582</v>
      </c>
    </row>
    <row r="9" spans="1:13" x14ac:dyDescent="0.25">
      <c r="A9">
        <v>2006</v>
      </c>
      <c r="B9" s="7">
        <v>163.9143</v>
      </c>
      <c r="C9" s="7">
        <v>274.90509000000003</v>
      </c>
      <c r="D9" s="7">
        <v>19.492819999999998</v>
      </c>
      <c r="E9" s="7">
        <v>23.167860000000001</v>
      </c>
      <c r="F9" s="7">
        <f t="shared" si="0"/>
        <v>481.48007000000001</v>
      </c>
      <c r="G9" s="7"/>
      <c r="H9" s="7">
        <f t="shared" si="1"/>
        <v>57.095839917112258</v>
      </c>
    </row>
    <row r="10" spans="1:13" x14ac:dyDescent="0.25">
      <c r="A10">
        <v>2007</v>
      </c>
      <c r="B10" s="7">
        <v>180.77619999999999</v>
      </c>
      <c r="C10" s="7">
        <v>315.44539999999995</v>
      </c>
      <c r="D10" s="7">
        <v>21.604489999999998</v>
      </c>
      <c r="E10" s="7">
        <v>28.882770000000001</v>
      </c>
      <c r="F10" s="7">
        <f t="shared" si="0"/>
        <v>546.70886000000007</v>
      </c>
      <c r="G10" s="7"/>
      <c r="H10" s="7">
        <f t="shared" si="1"/>
        <v>57.698973453622081</v>
      </c>
    </row>
    <row r="11" spans="1:13" x14ac:dyDescent="0.25">
      <c r="A11">
        <v>2008</v>
      </c>
      <c r="B11" s="7">
        <v>236.52289999999999</v>
      </c>
      <c r="C11" s="7">
        <v>339.18748999999997</v>
      </c>
      <c r="D11" s="7">
        <v>26.734439999999999</v>
      </c>
      <c r="E11" s="7">
        <v>36.477600000000002</v>
      </c>
      <c r="F11" s="7">
        <f t="shared" si="0"/>
        <v>638.92242999999996</v>
      </c>
      <c r="G11" s="7"/>
      <c r="H11" s="7">
        <f t="shared" si="1"/>
        <v>53.087428782238867</v>
      </c>
    </row>
    <row r="12" spans="1:13" x14ac:dyDescent="0.25">
      <c r="A12">
        <v>2009</v>
      </c>
      <c r="B12" s="7">
        <v>257.79039999999998</v>
      </c>
      <c r="C12" s="7">
        <v>383.47005000000001</v>
      </c>
      <c r="D12" s="7">
        <v>34.495150000000002</v>
      </c>
      <c r="E12" s="7">
        <v>45.207799999999999</v>
      </c>
      <c r="F12" s="7">
        <f t="shared" si="0"/>
        <v>720.96339999999998</v>
      </c>
      <c r="G12" s="7"/>
      <c r="H12" s="7">
        <f t="shared" si="1"/>
        <v>53.188559918575621</v>
      </c>
    </row>
    <row r="13" spans="1:13" x14ac:dyDescent="0.25">
      <c r="A13">
        <v>2010</v>
      </c>
      <c r="B13" s="7">
        <v>289.24250000000001</v>
      </c>
      <c r="C13" s="7">
        <v>424.54343000000006</v>
      </c>
      <c r="D13" s="7">
        <v>39.639490000000002</v>
      </c>
      <c r="E13" s="7">
        <v>57.94491</v>
      </c>
      <c r="F13" s="7">
        <f t="shared" si="0"/>
        <v>811.37033000000008</v>
      </c>
      <c r="G13" s="7"/>
      <c r="H13" s="7">
        <f t="shared" si="1"/>
        <v>52.324248780455164</v>
      </c>
    </row>
    <row r="14" spans="1:13" x14ac:dyDescent="0.25">
      <c r="A14">
        <v>2011</v>
      </c>
      <c r="B14" s="7">
        <v>320.08550000000002</v>
      </c>
      <c r="C14" s="7">
        <v>450.59469999999999</v>
      </c>
      <c r="D14" s="7">
        <v>52.684739999999998</v>
      </c>
      <c r="E14" s="7">
        <v>49.312179999999998</v>
      </c>
      <c r="F14" s="7">
        <f t="shared" si="0"/>
        <v>872.67712000000006</v>
      </c>
      <c r="G14" s="7"/>
      <c r="H14" s="7">
        <f t="shared" si="1"/>
        <v>51.633609919783382</v>
      </c>
    </row>
    <row r="15" spans="1:13" x14ac:dyDescent="0.25">
      <c r="A15">
        <v>2012</v>
      </c>
      <c r="B15" s="7">
        <v>330.1318</v>
      </c>
      <c r="C15" s="7">
        <v>486.87490000000003</v>
      </c>
      <c r="D15" s="7">
        <v>61.446550000000002</v>
      </c>
      <c r="E15" s="7">
        <v>86.227119999999999</v>
      </c>
      <c r="F15" s="7">
        <f t="shared" si="0"/>
        <v>964.68037000000004</v>
      </c>
      <c r="G15" s="7"/>
      <c r="H15" s="7">
        <f t="shared" si="1"/>
        <v>50.470074352191908</v>
      </c>
    </row>
    <row r="16" spans="1:13" x14ac:dyDescent="0.25">
      <c r="A16">
        <v>2013</v>
      </c>
      <c r="B16" s="7">
        <v>346.99169999999998</v>
      </c>
      <c r="C16" s="7">
        <v>570.33320000000003</v>
      </c>
      <c r="D16" s="7">
        <v>59.573259999999998</v>
      </c>
      <c r="E16" s="7">
        <v>102.06310000000001</v>
      </c>
      <c r="F16" s="7">
        <f t="shared" si="0"/>
        <v>1078.96126</v>
      </c>
      <c r="G16" s="7"/>
      <c r="H16" s="7">
        <f t="shared" si="1"/>
        <v>52.85946967178414</v>
      </c>
    </row>
    <row r="17" spans="1:8" x14ac:dyDescent="0.25">
      <c r="A17">
        <v>2014</v>
      </c>
      <c r="B17" s="7">
        <v>376.2971</v>
      </c>
      <c r="C17" s="7">
        <v>610.17669999999998</v>
      </c>
      <c r="D17" s="7">
        <v>61.53051</v>
      </c>
      <c r="E17" s="7">
        <v>107.5924</v>
      </c>
      <c r="F17" s="7">
        <f t="shared" si="0"/>
        <v>1155.59671</v>
      </c>
      <c r="G17" s="7"/>
      <c r="H17" s="7">
        <f t="shared" si="1"/>
        <v>52.801872376393312</v>
      </c>
    </row>
    <row r="18" spans="1:8" x14ac:dyDescent="0.25">
      <c r="A18">
        <v>2015</v>
      </c>
      <c r="B18" s="7">
        <v>389.47910000000002</v>
      </c>
      <c r="C18" s="7">
        <v>665.02859999999998</v>
      </c>
      <c r="D18" s="7">
        <v>64.276089999999996</v>
      </c>
      <c r="E18" s="7">
        <v>112.20869999999999</v>
      </c>
      <c r="F18" s="7">
        <f t="shared" si="0"/>
        <v>1230.9924900000001</v>
      </c>
      <c r="G18" s="7"/>
      <c r="H18" s="7">
        <f t="shared" si="1"/>
        <v>54.023773938702092</v>
      </c>
    </row>
    <row r="19" spans="1:8" x14ac:dyDescent="0.25">
      <c r="A19">
        <v>2016</v>
      </c>
      <c r="B19" s="7">
        <v>369.88529999999997</v>
      </c>
      <c r="C19" s="7">
        <v>763.12952000000007</v>
      </c>
      <c r="D19" s="7">
        <v>64.57526</v>
      </c>
      <c r="E19" s="7">
        <v>118.42959999999999</v>
      </c>
      <c r="F19" s="7">
        <f t="shared" si="0"/>
        <v>1316.0196800000001</v>
      </c>
      <c r="G19" s="7"/>
      <c r="H19" s="7">
        <f t="shared" si="1"/>
        <v>57.987698177887438</v>
      </c>
    </row>
    <row r="20" spans="1:8" x14ac:dyDescent="0.25">
      <c r="A20">
        <v>2017</v>
      </c>
      <c r="B20" s="7">
        <v>390.69450000000001</v>
      </c>
      <c r="C20" s="7">
        <v>807.30269999999996</v>
      </c>
      <c r="D20" s="7">
        <v>64.260360000000006</v>
      </c>
      <c r="E20" s="7">
        <v>124.371</v>
      </c>
      <c r="F20" s="7">
        <f t="shared" si="0"/>
        <v>1386.6285600000001</v>
      </c>
      <c r="G20" s="7"/>
      <c r="H20" s="7">
        <f t="shared" si="1"/>
        <v>58.220544656890659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TOC</vt:lpstr>
      <vt:lpstr>data_bal_distribution</vt:lpstr>
      <vt:lpstr>data_agg_balances_by_age</vt:lpstr>
      <vt:lpstr>data_borrowers_by_age</vt:lpstr>
      <vt:lpstr>data_repayment_status_number</vt:lpstr>
      <vt:lpstr>data_repayment_status_balance</vt:lpstr>
      <vt:lpstr>balance_dist_chart</vt:lpstr>
      <vt:lpstr>balance_chart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Scally, Joelle W</cp:lastModifiedBy>
  <dcterms:created xsi:type="dcterms:W3CDTF">2016-08-24T00:26:48Z</dcterms:created>
  <dcterms:modified xsi:type="dcterms:W3CDTF">2018-05-02T21:11:13Z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3eb039df-e49a-4f4f-a17f-2f0ef02f50d9</vt:lpwstr>
  </property>
</Properties>
</file>